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750" tabRatio="980" activeTab="0"/>
  </bookViews>
  <sheets>
    <sheet name="20" sheetId="1" r:id="rId1"/>
  </sheets>
  <externalReferences>
    <externalReference r:id="rId4"/>
    <externalReference r:id="rId5"/>
    <externalReference r:id="rId6"/>
  </externalReferences>
  <definedNames>
    <definedName name="@info">#REF!</definedName>
    <definedName name="_info">#REF!</definedName>
    <definedName name="a">'[1]SO 11.1A Výkaz výměr'!#REF!</definedName>
    <definedName name="AL_obvodový_plášť" localSheetId="0">'[1]SO 11.1A Výkaz výměr'!#REF!</definedName>
    <definedName name="AL_obvodový_plášť">'[1]SO 11.1A Výkaz výměr'!#REF!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d">'[3]SO 51.4 Výkaz výměr'!#REF!</definedName>
    <definedName name="Datum" localSheetId="0">'[2]MaR'!#REF!</definedName>
    <definedName name="Datum">'[2]MaR'!#REF!</definedName>
    <definedName name="Datum_2" localSheetId="0">'[2]MaR'!#REF!</definedName>
    <definedName name="Datum_2">'[2]MaR'!#REF!</definedName>
    <definedName name="Dispečink" localSheetId="0">'[2]MaR'!#REF!</definedName>
    <definedName name="Dispečink">'[2]MaR'!#REF!</definedName>
    <definedName name="Dispečink_2" localSheetId="0">'[2]MaR'!#REF!</definedName>
    <definedName name="Dispečink_2">'[2]MaR'!#REF!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>#REF!</definedName>
    <definedName name="Hlavička" localSheetId="0">'[2]MaR'!#REF!</definedName>
    <definedName name="Hlavička">'[2]MaR'!#REF!</definedName>
    <definedName name="Hlavička_2" localSheetId="0">'[2]MaR'!#REF!</definedName>
    <definedName name="Hlavička_2">'[2]MaR'!#REF!</definedName>
    <definedName name="Integr_poslední">#REF!</definedName>
    <definedName name="Izolace_akustické" localSheetId="0">'[1]SO 11.1A Výkaz výměr'!#REF!</definedName>
    <definedName name="Izolace_akustické">'[1]SO 11.1A Výkaz výměr'!#REF!</definedName>
    <definedName name="Izolace_proti_vodě" localSheetId="0">'[1]SO 11.1A Výkaz výměr'!#REF!</definedName>
    <definedName name="Izolace_proti_vodě">'[1]SO 11.1A Výkaz výměr'!#REF!</definedName>
    <definedName name="Kod">#REF!</definedName>
    <definedName name="Kod_2">#REF!</definedName>
    <definedName name="Komunikace" localSheetId="0">'[1]SO 11.1A Výkaz výměr'!#REF!</definedName>
    <definedName name="Komunikace">'[1]SO 11.1A Výkaz výměr'!#REF!</definedName>
    <definedName name="Konstrukce_klempířské" localSheetId="0">'[1]SO 11.1A Výkaz výměr'!#REF!</definedName>
    <definedName name="Konstrukce_klempířské">'[1]SO 11.1A Výkaz výměr'!#REF!</definedName>
    <definedName name="Konstrukce_tesařské" localSheetId="0">'[3]SO 51.4 Výkaz výměr'!#REF!</definedName>
    <definedName name="Konstrukce_tesařské">'[3]SO 51.4 Výkaz výměr'!#REF!</definedName>
    <definedName name="Konstrukce_truhlářské" localSheetId="0">'[1]SO 11.1A Výkaz výměr'!#REF!</definedName>
    <definedName name="Konstrukce_truhlářské">'[1]SO 11.1A Výkaz výměr'!#REF!</definedName>
    <definedName name="Kovové_stavební_doplňkové_konstrukce" localSheetId="0">'[1]SO 11.1A Výkaz výměr'!#REF!</definedName>
    <definedName name="Kovové_stavební_doplňkové_konstrukce">'[1]SO 11.1A Výkaz výměr'!#REF!</definedName>
    <definedName name="KSDK" localSheetId="0">'[3]SO 51.4 Výkaz výměr'!#REF!</definedName>
    <definedName name="KSDK">'[3]SO 51.4 Výkaz výměr'!#REF!</definedName>
    <definedName name="Malby__tapety__nátěry__nástřiky" localSheetId="0">'[1]SO 11.1A Výkaz výměr'!#REF!</definedName>
    <definedName name="Malby__tapety__nátěry__nástřiky">'[1]SO 11.1A Výkaz výměr'!#REF!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_xlnm.Print_Titles" localSheetId="0">'20'!$7:$9</definedName>
    <definedName name="Obklady_keramické" localSheetId="0">'[1]SO 11.1A Výkaz výměr'!#REF!</definedName>
    <definedName name="Obklady_keramické">'[1]SO 11.1A Výkaz výměr'!#REF!</definedName>
    <definedName name="OP">#REF!</definedName>
    <definedName name="OP_12">#REF!</definedName>
    <definedName name="OP_34">#REF!</definedName>
    <definedName name="OP_50">#REF!</definedName>
    <definedName name="Ostatní_výrobky" localSheetId="0">'[3]SO 51.4 Výkaz výměr'!#REF!</definedName>
    <definedName name="Ostatní_výrobky">'[3]SO 51.4 Výkaz výměr'!#REF!</definedName>
    <definedName name="Parametry">#REF!</definedName>
    <definedName name="PJ">#REF!</definedName>
    <definedName name="PJ_12">#REF!</definedName>
    <definedName name="PJ_34">#REF!</definedName>
    <definedName name="PJ_50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dhl" localSheetId="0">'[3]SO 51.4 Výkaz výměr'!#REF!</definedName>
    <definedName name="Podhl">'[3]SO 51.4 Výkaz výměr'!#REF!</definedName>
    <definedName name="Podhledy" localSheetId="0">'[1]SO 11.1A Výkaz výměr'!#REF!</definedName>
    <definedName name="Podhledy">'[1]SO 11.1A Výkaz výměr'!#REF!</definedName>
    <definedName name="poslední">#REF!</definedName>
    <definedName name="Přehled">#REF!</definedName>
    <definedName name="Přehled_2">#REF!</definedName>
    <definedName name="q">'[2]MaR'!#REF!</definedName>
    <definedName name="Rekapitulace">#REF!</definedName>
    <definedName name="REKAPITULACE_2" localSheetId="0">'[1]SO 11.1A Výkaz výměr'!#REF!</definedName>
    <definedName name="REKAPITULACE_2">'[1]SO 11.1A Výkaz výměr'!#REF!</definedName>
    <definedName name="Rok_nabídky">#REF!</definedName>
    <definedName name="Rok_nabídky_2">#REF!</definedName>
    <definedName name="Rozpočet">#REF!</definedName>
    <definedName name="s">'[1]SO 11.1A Výkaz výměr'!#REF!</definedName>
    <definedName name="Sádrokartonové_konstrukce" localSheetId="0">'[1]SO 11.1A Výkaz výměr'!#REF!</definedName>
    <definedName name="Sádrokartonové_konstrukce">'[1]SO 11.1A Výkaz výměr'!#REF!</definedName>
    <definedName name="SC">#REF!</definedName>
    <definedName name="SC_12">#REF!</definedName>
    <definedName name="SC_34">#REF!</definedName>
    <definedName name="SC_50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ecifikace_2">#REF!</definedName>
    <definedName name="Spodek" localSheetId="0">#REF!</definedName>
    <definedName name="Spodek">#REF!</definedName>
    <definedName name="SWnákup">#REF!</definedName>
    <definedName name="SWprodej">#REF!</definedName>
    <definedName name="T1">#REF!</definedName>
    <definedName name="T1_12">#REF!</definedName>
    <definedName name="T1_34">#REF!</definedName>
    <definedName name="T1_50">#REF!</definedName>
    <definedName name="Typ">('[2]MaR'!$C$151:$C$161,'[2]MaR'!$C$44:$C$143)</definedName>
    <definedName name="Typ_2">('[2]MaR'!$C$151:$C$161,'[2]MaR'!$C$44:$C$143)</definedName>
    <definedName name="Vodorovné_konstrukce" localSheetId="0">'[3]SO 51.4 Výkaz výměr'!#REF!</definedName>
    <definedName name="Vodorovné_konstrukce">'[3]SO 51.4 Výkaz výměr'!#REF!</definedName>
    <definedName name="VZT">#REF!</definedName>
    <definedName name="z">'[3]SO 51.4 Výkaz výměr'!#REF!</definedName>
    <definedName name="Základy" localSheetId="0">'[3]SO 51.4 Výkaz výměr'!#REF!</definedName>
    <definedName name="Základy">'[3]SO 51.4 Výkaz výměr'!#REF!</definedName>
    <definedName name="Zemní_práce" localSheetId="0">'[3]SO 51.4 Výkaz výměr'!#REF!</definedName>
    <definedName name="Zemní_práce">'[3]SO 51.4 Výkaz výměr'!#REF!</definedName>
  </definedNames>
  <calcPr fullCalcOnLoad="1"/>
</workbook>
</file>

<file path=xl/sharedStrings.xml><?xml version="1.0" encoding="utf-8"?>
<sst xmlns="http://schemas.openxmlformats.org/spreadsheetml/2006/main" count="273" uniqueCount="194">
  <si>
    <t xml:space="preserve">elektroinstalační trubka prům.25mm </t>
  </si>
  <si>
    <t>C-776511810-0</t>
  </si>
  <si>
    <t>EKV-02-0004</t>
  </si>
  <si>
    <t>EKV-02-0005</t>
  </si>
  <si>
    <t>EKV-02-0006</t>
  </si>
  <si>
    <t>C-346244371-0</t>
  </si>
  <si>
    <t>koncentrátor bez zdroje</t>
  </si>
  <si>
    <t>instal. krabice vč. svorkovnice</t>
  </si>
  <si>
    <t>STR</t>
  </si>
  <si>
    <t xml:space="preserve">Slaboproud  - Strukturovaná kabeláž  </t>
  </si>
  <si>
    <t>Slaboproud - EPS</t>
  </si>
  <si>
    <t>EKV</t>
  </si>
  <si>
    <t>bezkontaktní snímáš EKV IP 54</t>
  </si>
  <si>
    <t>ASSET 20-komplet</t>
  </si>
  <si>
    <t>ASSET 10-komplet</t>
  </si>
  <si>
    <t>Integrace do stáv. systému, zpracování grafiky</t>
  </si>
  <si>
    <t xml:space="preserve">licence </t>
  </si>
  <si>
    <t>piezo dotekové tlačítko, vestavěné relé (pulzní nebo překlápěcí režim), barevná indikace stavu LED prstencem kolem dotekové plošky, IP65, anti-vandal provedení bez pohyblivých částí, odrušení (ferit)</t>
  </si>
  <si>
    <t>el.mechanický zámek BT3, SS4=2,dle  ČSN EN 1627, ČSN EN 179, ČSN EN 1125, ČSN EN 1634-1 vč. připojovacího kabelu</t>
  </si>
  <si>
    <t>magnetický kontakt</t>
  </si>
  <si>
    <t>Zdroj včetně AKU 65Ah</t>
  </si>
  <si>
    <t>kabeltypu FTP cat.7 dle 23/2008 B2caS1d0</t>
  </si>
  <si>
    <t>kabel CHKE-R 3Cx1,5 dle 23/2008 B2caS1d0</t>
  </si>
  <si>
    <t>jádrový vrt do prům.100mm délka do 1,5m</t>
  </si>
  <si>
    <t>intumex</t>
  </si>
  <si>
    <t>Vyrov anhy potěr samoniv 5cm plocha</t>
  </si>
  <si>
    <t>EKV-02-0014</t>
  </si>
  <si>
    <t>EKV-02-0015</t>
  </si>
  <si>
    <t>EKV-02-0016</t>
  </si>
  <si>
    <t>EKV-02-0017</t>
  </si>
  <si>
    <t>EKV-02-0018</t>
  </si>
  <si>
    <t>EKV-02-0019</t>
  </si>
  <si>
    <t>EKV-02-0020</t>
  </si>
  <si>
    <t>EKV-02-0021</t>
  </si>
  <si>
    <t>EKV-02-0022</t>
  </si>
  <si>
    <t>EKV-02-0023</t>
  </si>
  <si>
    <t>EKV-02-0007</t>
  </si>
  <si>
    <t>EKV-02-0008</t>
  </si>
  <si>
    <t>EKV-02-0009</t>
  </si>
  <si>
    <t>EKV-02-0010</t>
  </si>
  <si>
    <t>R-632450234-0</t>
  </si>
  <si>
    <t>C-763164264-0</t>
  </si>
  <si>
    <t>Kapotáž rozvodů z desek SDK</t>
  </si>
  <si>
    <t>EKV-02-0001</t>
  </si>
  <si>
    <t>EKV-02-0002</t>
  </si>
  <si>
    <t>EKV-02-0003</t>
  </si>
  <si>
    <t>Lednička integrovaná</t>
  </si>
  <si>
    <t>Mikrovlnná trouba integrovaná</t>
  </si>
  <si>
    <t>EKV-02-0011</t>
  </si>
  <si>
    <t>EKV-02-0012</t>
  </si>
  <si>
    <t>EKV-02-0013</t>
  </si>
  <si>
    <t>O-78492-0</t>
  </si>
  <si>
    <t>Demontáž povlakových podlah lepených bez podložky</t>
  </si>
  <si>
    <t>vrtání prostupu do prům.25mm délka do 1,5m</t>
  </si>
  <si>
    <t>m</t>
  </si>
  <si>
    <t>ks</t>
  </si>
  <si>
    <t>Bezpečnostní zařízení - Elektronická kontrola vstupu</t>
  </si>
  <si>
    <t xml:space="preserve">Výkaz výměr je zpracován v souladu se zák. č.137/2006 Sb. (§44, odst. (4), písm. b). </t>
  </si>
  <si>
    <t xml:space="preserve">Při vyplňování výkazu výměr je nutné respektovat dále uvedené pokyny: </t>
  </si>
  <si>
    <t>kus</t>
  </si>
  <si>
    <t>Montážní práce elektro silnoproud, včetně dodávky drobného instalačního materiálu, PPV</t>
  </si>
  <si>
    <t>Úpravy na stávajícím zařízení</t>
  </si>
  <si>
    <t>Revize,revizní zpráva</t>
  </si>
  <si>
    <t>C-962031133-0</t>
  </si>
  <si>
    <t>Bour příček ci mvc tl15cm</t>
  </si>
  <si>
    <t>drobný instalační materiál</t>
  </si>
  <si>
    <t>kpl.</t>
  </si>
  <si>
    <t>el. instalační trubka prům. 25mm KOPOFLEX</t>
  </si>
  <si>
    <t xml:space="preserve">upínací pásky - nerez </t>
  </si>
  <si>
    <t>popisovací kabelový štítek</t>
  </si>
  <si>
    <t>drobné stavební práce (sekání drážek, prostupů apod.)</t>
  </si>
  <si>
    <t>vrtání prostupu do prům.25mm délka do 1m</t>
  </si>
  <si>
    <t>jádrový vrt do prům.100mm délka do 1m</t>
  </si>
  <si>
    <t>oživení, nastavení, revize</t>
  </si>
  <si>
    <t>dohledání upřesnění kabelových tras při realizaci</t>
  </si>
  <si>
    <t>perfor. L profil pozink</t>
  </si>
  <si>
    <t>liška LKM 20020 Bettermann</t>
  </si>
  <si>
    <t>Stavba:   Revitalizace areálu Klementina - 2.etapa</t>
  </si>
  <si>
    <t>Protipožární těsnění prostupů (intumex)</t>
  </si>
  <si>
    <t>dm3</t>
  </si>
  <si>
    <t>Zazdívka otvorů CPP tl. 150 mm  vč. překladů</t>
  </si>
  <si>
    <t>elektrický přímotopný radiátor např. Stiebel eltron CS20 - výkon 2kW - dodávka, montáž, zapojení</t>
  </si>
  <si>
    <t>R-730-01</t>
  </si>
  <si>
    <t>VYT</t>
  </si>
  <si>
    <t>Vytápění</t>
  </si>
  <si>
    <t>EPS</t>
  </si>
  <si>
    <t>kabel Jy(st)Y 2x0,8</t>
  </si>
  <si>
    <t>hlásič optickokouřový vč. soklu.</t>
  </si>
  <si>
    <t>R-730-02</t>
  </si>
  <si>
    <t>OSV</t>
  </si>
  <si>
    <t>Osvětlení</t>
  </si>
  <si>
    <t>pomocný materiál pro provizorní řešení místností a prostor, které budou sloužit k jiným účelům než v současnosti. Jedná se o 1,2,3 NP (prodlužovací kabely, lišty,krabice  atd)</t>
  </si>
  <si>
    <t>kabel CSKH-R 3Jx2,5vč.ukončení</t>
  </si>
  <si>
    <t>Únikové značení z fotoluminiscenčního materiálu např. Ever Glow Hl 300 Alu na hlin.folii se svít.300mcd/m2</t>
  </si>
  <si>
    <t>WS-X4648-RJ45V+E (Catalyst 4500 E-Series 48-Port PoE+ Ready 10/100/1000(RJ45))</t>
  </si>
  <si>
    <t>Patch panel CAT5e UTP komplet - 24xRJ45</t>
  </si>
  <si>
    <t xml:space="preserve">Datová dvouzásuvka 2-Ports cat.5e UTP - komplet vč. rámečku, krytu atd., design ABB, povrchová montáž </t>
  </si>
  <si>
    <t>Metalický kabel Cat.5e UTP, HFFR 332-1 (bezhalogenový)</t>
  </si>
  <si>
    <t xml:space="preserve">UTP Patch Cord cat.5e, 2m </t>
  </si>
  <si>
    <t>lišta Niedax (Bettermann) zinkovaná</t>
  </si>
  <si>
    <t>drobné stavební práce (sekání drážek, prostupů, demontáž SDK podhledů apod.)</t>
  </si>
  <si>
    <t>měření UTP segmentu dle EN 50173/ISO11801 vč. protokolu</t>
  </si>
  <si>
    <t>Demontáže stávajících rozvodů slaboproudu (položka obsahuje vybourání a odvoz, poplatek za likvidaci odpadu)</t>
  </si>
  <si>
    <t>drátěný žlab 100/55 pozink.- komplet</t>
  </si>
  <si>
    <t>HFFR lišta plastová vč. doplňků do 120x70mm</t>
  </si>
  <si>
    <t>Odstranění maleb oškrábáním s navlhčením malby vodou strojně propařováním mlhou tlakovým zařízením včetně dočištění přebroušením v místnostech do 3,8m na stěnách</t>
  </si>
  <si>
    <t>Odstranění maleb oškrábáním s navlhčením malby vodou strojně propařováním mlhou tlakovým zařízením včetně dočištění přebroušením v místnostech do 3,8m na stropech</t>
  </si>
  <si>
    <t>Výplně otvorů - dveře a okna, položky obsahují demontáž původních, dodávku a montáž nových, příp. reapsi, požární atesty (položky budou oceněny na základě podrobné specifikace výrobků v projektové dokumentaci, cena bude obsahovat veškeré konstrukce a práce uvedené u příslušných výrobků v projektové dokumentaci - např.: zárubně, kování, prahy, samozavírače, zarážky apod.)</t>
  </si>
  <si>
    <t>VÝKAZ VÝMĚR</t>
  </si>
  <si>
    <t>Objekt:   SO 020 - provizorní úpravy SO 02</t>
  </si>
  <si>
    <t xml:space="preserve">Část: stavba      </t>
  </si>
  <si>
    <t>Odstranění podkladní vrstvy - dřevotříska tl.15mm, včetně nosné konstrukce zdvojené podlahy výšky 31cm</t>
  </si>
  <si>
    <t>C-763211231-0</t>
  </si>
  <si>
    <t>Sádrovláknitá příčka tl 100 mm desky 2x12,5, systémová nosná konstrukce</t>
  </si>
  <si>
    <t>C-763211235-0</t>
  </si>
  <si>
    <t>Sádrovláknitá příčka tl 150 mm desky 2x12,5, systémová nosná konstrukce</t>
  </si>
  <si>
    <t>C-763121438-0</t>
  </si>
  <si>
    <t>SDK stěna předsazená tl 115 mm, systémová nosná konstrukce</t>
  </si>
  <si>
    <t>C-784453131-1</t>
  </si>
  <si>
    <t>Vnitřní malba stropů</t>
  </si>
  <si>
    <t>C-784453131-2</t>
  </si>
  <si>
    <t>Vnitřní malba stěn</t>
  </si>
  <si>
    <t>C-776521100-0</t>
  </si>
  <si>
    <t>Lepení povlakových podlah plastových</t>
  </si>
  <si>
    <t>H-7760001-1</t>
  </si>
  <si>
    <t>Podlahové PVC dle stávající krytiny - dodávka</t>
  </si>
  <si>
    <t>DR108</t>
  </si>
  <si>
    <t>SO 10, požární replika stávajících dveří 1150/2050, EW-C 30DP3</t>
  </si>
  <si>
    <t>DŘEVO TVRDÉ, DUB, LAKOVÁNÍ, DVOUKŘÍDLÉ V RÁMOVÉ KONSTRUKCI, VČETNĚ ÚPRAVY OSTĚNÍ A NADPRAŽÍ</t>
  </si>
  <si>
    <t>D/L</t>
  </si>
  <si>
    <t>dveře do ocelové zárubně jednokřídlé včetně zárubně</t>
  </si>
  <si>
    <t>provizorní dveře</t>
  </si>
  <si>
    <t>D/P</t>
  </si>
  <si>
    <t>N 9001</t>
  </si>
  <si>
    <t>Kuchyňská linka, včetně horních skříněk délka - 1200mm</t>
  </si>
  <si>
    <t>N 9002</t>
  </si>
  <si>
    <t>Integrované skříňky nad linkou, délka 1200mm</t>
  </si>
  <si>
    <t>N 9003</t>
  </si>
  <si>
    <t>N 9004</t>
  </si>
  <si>
    <t>Celkem</t>
  </si>
  <si>
    <r>
      <t xml:space="preserve">Výkazy výměr </t>
    </r>
    <r>
      <rPr>
        <sz val="10"/>
        <rFont val="Arial CE"/>
        <family val="2"/>
      </rPr>
      <t>(též Soupis prací a dodávek včetně nabídkového ocenění)</t>
    </r>
    <r>
      <rPr>
        <b/>
        <sz val="10"/>
        <rFont val="Arial CE"/>
        <family val="2"/>
      </rPr>
      <t>:</t>
    </r>
  </si>
  <si>
    <t>Odvoz suti na skládku zkd 1km</t>
  </si>
  <si>
    <t>O-97909-0</t>
  </si>
  <si>
    <t>Ulozeni suti a skladkovne</t>
  </si>
  <si>
    <t>kg</t>
  </si>
  <si>
    <t>Patch panely, zásuvky</t>
  </si>
  <si>
    <t>Kabeláž</t>
  </si>
  <si>
    <t>Objednatel: Národní knihovna České republiky</t>
  </si>
  <si>
    <t xml:space="preserve">Zhotovitel:   </t>
  </si>
  <si>
    <t xml:space="preserve">JKSO:   </t>
  </si>
  <si>
    <t xml:space="preserve">Datum:   </t>
  </si>
  <si>
    <t>P.Č.</t>
  </si>
  <si>
    <t>KCN</t>
  </si>
  <si>
    <t>Kód položky</t>
  </si>
  <si>
    <t>Kód ISSO</t>
  </si>
  <si>
    <t>Popis</t>
  </si>
  <si>
    <t>MJ</t>
  </si>
  <si>
    <t>Množství celkem</t>
  </si>
  <si>
    <t>Cena jednotková</t>
  </si>
  <si>
    <t>Cena celkem</t>
  </si>
  <si>
    <t>Poznámka</t>
  </si>
  <si>
    <t>1</t>
  </si>
  <si>
    <t>2</t>
  </si>
  <si>
    <t>3</t>
  </si>
  <si>
    <t>4</t>
  </si>
  <si>
    <t>5</t>
  </si>
  <si>
    <t>6</t>
  </si>
  <si>
    <t>7</t>
  </si>
  <si>
    <t>8</t>
  </si>
  <si>
    <t>ST</t>
  </si>
  <si>
    <t>Stavební práce</t>
  </si>
  <si>
    <t>M2</t>
  </si>
  <si>
    <t>C-979082111-0</t>
  </si>
  <si>
    <t>Vnitrostav doprava suti do 10m</t>
  </si>
  <si>
    <t>T</t>
  </si>
  <si>
    <t>C-979082121-0</t>
  </si>
  <si>
    <t>Vnitrostav doprava suti zkd 5m</t>
  </si>
  <si>
    <t>C-979011111-0</t>
  </si>
  <si>
    <t>Svis doprava suti prvé podlaží</t>
  </si>
  <si>
    <t>C-979011121-0</t>
  </si>
  <si>
    <t>Svis doprava suti zkd podlaží</t>
  </si>
  <si>
    <t>C-979081111-0</t>
  </si>
  <si>
    <t>Odvoz suti na skládku do 1km</t>
  </si>
  <si>
    <t>C-979081121-0</t>
  </si>
  <si>
    <t xml:space="preserve">Hlavní kabelové trasy </t>
  </si>
  <si>
    <t>Ostatní</t>
  </si>
  <si>
    <t>kpl</t>
  </si>
  <si>
    <t>hod</t>
  </si>
  <si>
    <t>Poznámka: Položky stavebních prací výkazu výměr jsou, až na výjimky, použity z databáze URS pro srovnatelné práce. Uchazeč nesmí stanovit jednotkové ceny položek podle směrných cen katalogu URS. Jednotkové ceny položek musí být individuálně kalkulovány.</t>
  </si>
  <si>
    <t xml:space="preserve">1) Součástí nabídkové ceny musí být veškeré náklady, aby cena byla konečná a zahrnovala celou dodávku a montáž. </t>
  </si>
  <si>
    <t xml:space="preserve">2) Každá uchazečem vyplněná položka musí obsahovat veškeré technicky a logicky dovoditélné součásti dodávky a montáže (včetně údajů o podmínkách a úhradě licencí potřebných SW). </t>
  </si>
  <si>
    <t xml:space="preserve">3) Dodávky a montáže uvedené v nabídce musí být, včetně veškerého souvisejícího doplňkového, podružného a montážního materiálu, tak, aby celé zařízení bylo funkční a splňovalo všechny předpisy, které se na ně vztahují.  </t>
  </si>
  <si>
    <t>4) Označení výrobků konkrétním výrobcem v projektu pro provádění stavby vyjadřuje standard požadované kvality (zák. č. 137/2006 Sb, §44, odst. (9). Pokud uchazeč nabídne produkt od jiného výrobce je povinen dodržet standard a zároveň, přejímá odpovědnost za správnost náhrady - splnění všech parametrů a koordinaci se všemi navazujícími profesemi, eventuelní nutnost úpravy projektu pro provádění stavby půjde k tíži uchazeče (vybraného dodavatele).</t>
  </si>
  <si>
    <t xml:space="preserve">5) Všechny jednotlivé položky mají sazbu DPH ve výši 20% !!!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</si>
</sst>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K_č_-;\-* #,##0\ _K_č_-;_-* &quot;- &quot;_K_č_-;_-@_-"/>
    <numFmt numFmtId="167" formatCode="_-* #,##0.00\ _K_č_-;\-* #,##0.00\ _K_č_-;_-* \-??\ _K_č_-;_-@_-"/>
    <numFmt numFmtId="168" formatCode="_-* #,##0&quot; Kč&quot;_-;\-* #,##0&quot; Kč&quot;_-;_-* &quot;- Kč&quot;_-;_-@_-"/>
    <numFmt numFmtId="169" formatCode="_-* #,##0.00&quot; Kč&quot;_-;\-* #,##0.00&quot; Kč&quot;_-;_-* \-??&quot; Kč&quot;_-;_-@_-"/>
    <numFmt numFmtId="170" formatCode="#,##0;[Red]\-#,##0"/>
    <numFmt numFmtId="171" formatCode="_ * #,##0_ ;_ * \-#,##0_ ;_ * \-_ ;_ @_ "/>
    <numFmt numFmtId="172" formatCode="_ * #,##0.00_ ;_ * \-#,##0.00_ ;_ * \-??_ ;_ @_ "/>
    <numFmt numFmtId="173" formatCode="_-* #,##0_-;\-* #,##0_-;_-* \-_-;_-@_-"/>
    <numFmt numFmtId="174" formatCode="_-* #,##0.00_-;\-* #,##0.00_-;_-* \-??_-;_-@_-"/>
    <numFmt numFmtId="175" formatCode="#,##0.0"/>
    <numFmt numFmtId="176" formatCode="_ &quot;Fr. &quot;* #,##0_ ;_ &quot;Fr. &quot;* \-#,##0_ ;_ &quot;Fr. &quot;* \-_ ;_ @_ "/>
    <numFmt numFmtId="177" formatCode="_ &quot;Fr. &quot;* #,##0.00_ ;_ &quot;Fr. &quot;* \-#,##0.00_ ;_ &quot;Fr. &quot;* \-??_ ;_ @_ "/>
    <numFmt numFmtId="178" formatCode="_-\Ł* #,##0_-;&quot;-Ł&quot;* #,##0_-;_-\Ł* \-_-;_-@_-"/>
    <numFmt numFmtId="179" formatCode="_-\Ł* #,##0.00_-;&quot;-Ł&quot;* #,##0.00_-;_-\Ł* \-??_-;_-@_-"/>
    <numFmt numFmtId="180" formatCode="#,##0.000"/>
    <numFmt numFmtId="181" formatCode="#,##0;\-#,##0"/>
    <numFmt numFmtId="182" formatCode="#,##0.000;\-#,##0.000"/>
    <numFmt numFmtId="183" formatCode="#,##0.00;\-#,##0.00"/>
    <numFmt numFmtId="184" formatCode="0.0000"/>
    <numFmt numFmtId="185" formatCode="0.00000"/>
    <numFmt numFmtId="186" formatCode="0.0"/>
    <numFmt numFmtId="187" formatCode="0.000"/>
    <numFmt numFmtId="188" formatCode="#,##0.00000"/>
    <numFmt numFmtId="189" formatCode="0.00000&quot; T&quot;"/>
    <numFmt numFmtId="190" formatCode="_-* #,##0\ _K_č_s_-;\-* #,##0\ _K_č_s_-;_-* &quot;-&quot;\ _K_č_s_-;_-@_-"/>
    <numFmt numFmtId="191" formatCode="_-* #,##0.00\ _K_č_s_-;\-* #,##0.00\ _K_č_s_-;_-* &quot;-&quot;??\ _K_č_s_-;_-@_-"/>
    <numFmt numFmtId="192" formatCode="_-* #,##0\ &quot;Kčs&quot;_-;\-* #,##0\ &quot;Kčs&quot;_-;_-* &quot;-&quot;\ &quot;Kčs&quot;_-;_-@_-"/>
    <numFmt numFmtId="193" formatCode="_-* #,##0.00\ &quot;Kčs&quot;_-;\-* #,##0.00\ &quot;Kčs&quot;_-;_-* &quot;-&quot;??\ &quot;Kčs&quot;_-;_-@_-"/>
    <numFmt numFmtId="194" formatCode="_ * #,##0_ ;_ * \-#,##0_ ;_ * &quot;-&quot;_ ;_ @_ "/>
    <numFmt numFmtId="195" formatCode="_ * #,##0.00_ ;_ * \-#,##0.00_ ;_ * &quot;-&quot;??_ ;_ @_ "/>
    <numFmt numFmtId="196" formatCode="_-* #,##0_-;\-* #,##0_-;_-* &quot;-&quot;_-;_-@_-"/>
    <numFmt numFmtId="197" formatCode="_-* #,##0.00_-;\-* #,##0.00_-;_-* &quot;-&quot;??_-;_-@_-"/>
    <numFmt numFmtId="198" formatCode="_ &quot;Fr.&quot;\ * #,##0_ ;_ &quot;Fr.&quot;\ * \-#,##0_ ;_ &quot;Fr.&quot;\ * &quot;-&quot;_ ;_ @_ "/>
    <numFmt numFmtId="199" formatCode="_ &quot;Fr.&quot;\ * #,##0.00_ ;_ &quot;Fr.&quot;\ * \-#,##0.00_ ;_ &quot;Fr.&quot;\ * &quot;-&quot;??_ ;_ @_ "/>
    <numFmt numFmtId="200" formatCode="_-&quot;Ł&quot;* #,##0_-;\-&quot;Ł&quot;* #,##0_-;_-&quot;Ł&quot;* &quot;-&quot;_-;_-@_-"/>
    <numFmt numFmtId="201" formatCode="_-&quot;Ł&quot;* #,##0.00_-;\-&quot;Ł&quot;* #,##0.00_-;_-&quot;Ł&quot;* &quot;-&quot;??_-;_-@_-"/>
    <numFmt numFmtId="202" formatCode="#,##0.0&quot; Kč&quot;"/>
    <numFmt numFmtId="203" formatCode="#,##0.0\ &quot;Kč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-405]d\.\ mmmm\ yyyy"/>
    <numFmt numFmtId="208" formatCode="[$¥€-2]\ #\ ##,000_);[Red]\([$€-2]\ #\ ##,000\)"/>
  </numFmts>
  <fonts count="43"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1"/>
      <color indexed="20"/>
      <name val="Calibri"/>
      <family val="2"/>
    </font>
    <font>
      <sz val="10"/>
      <color indexed="16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u val="single"/>
      <sz val="8"/>
      <color indexed="10"/>
      <name val="Arial CE"/>
      <family val="2"/>
    </font>
    <font>
      <b/>
      <sz val="14"/>
      <color indexed="10"/>
      <name val="Arial CE"/>
      <family val="2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.HelveticaLightTTEE"/>
      <family val="2"/>
    </font>
    <font>
      <i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49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2" borderId="0" applyProtection="0">
      <alignment/>
    </xf>
    <xf numFmtId="0" fontId="2" fillId="3" borderId="0" applyProtection="0">
      <alignment/>
    </xf>
    <xf numFmtId="0" fontId="2" fillId="3" borderId="0" applyProtection="0">
      <alignment/>
    </xf>
    <xf numFmtId="0" fontId="2" fillId="3" borderId="0" applyProtection="0">
      <alignment/>
    </xf>
    <xf numFmtId="164" fontId="0" fillId="0" borderId="0" applyFill="0" applyBorder="0" applyAlignment="0" applyProtection="0"/>
    <xf numFmtId="6" fontId="25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64" fontId="0" fillId="0" borderId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8" fontId="25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65" fontId="0" fillId="0" borderId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65" fontId="0" fillId="0" borderId="0" applyFill="0" applyBorder="0" applyAlignment="0" applyProtection="0"/>
    <xf numFmtId="0" fontId="2" fillId="3" borderId="0" applyProtection="0">
      <alignment/>
    </xf>
    <xf numFmtId="0" fontId="2" fillId="3" borderId="0" applyProtection="0">
      <alignment/>
    </xf>
    <xf numFmtId="0" fontId="2" fillId="3" borderId="0" applyProtection="0">
      <alignment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49" fontId="3" fillId="0" borderId="1">
      <alignment/>
      <protection/>
    </xf>
    <xf numFmtId="164" fontId="0" fillId="0" borderId="0" applyFill="0" applyBorder="0" applyAlignment="0" applyProtection="0"/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1" fontId="6" fillId="0" borderId="3" applyAlignment="0">
      <protection/>
    </xf>
    <xf numFmtId="0" fontId="0" fillId="0" borderId="0" applyNumberFormat="0" applyFill="0" applyBorder="0" applyAlignment="0">
      <protection/>
    </xf>
    <xf numFmtId="0" fontId="7" fillId="0" borderId="4" applyNumberFormat="0" applyFill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9" fontId="8" fillId="18" borderId="5">
      <alignment horizontal="center"/>
      <protection locked="0"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18" borderId="5">
      <alignment horizontal="center"/>
      <protection locked="0"/>
    </xf>
    <xf numFmtId="0" fontId="13" fillId="19" borderId="6" applyNumberFormat="0" applyAlignment="0" applyProtection="0"/>
    <xf numFmtId="0" fontId="41" fillId="0" borderId="7" applyNumberFormat="0" applyFon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8" borderId="8">
      <alignment/>
      <protection locked="0"/>
    </xf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12">
      <alignment horizontal="centerContinuous"/>
      <protection locked="0"/>
    </xf>
    <xf numFmtId="0" fontId="17" fillId="20" borderId="12">
      <alignment horizontal="center"/>
      <protection locked="0"/>
    </xf>
    <xf numFmtId="4" fontId="18" fillId="18" borderId="13">
      <alignment/>
      <protection/>
    </xf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0" borderId="0" applyAlignment="0">
      <protection locked="0"/>
    </xf>
    <xf numFmtId="0" fontId="21" fillId="0" borderId="0" applyAlignment="0">
      <protection locked="0"/>
    </xf>
    <xf numFmtId="0" fontId="3" fillId="0" borderId="0">
      <alignment/>
      <protection/>
    </xf>
    <xf numFmtId="0" fontId="22" fillId="0" borderId="0">
      <alignment/>
      <protection/>
    </xf>
    <xf numFmtId="0" fontId="8" fillId="18" borderId="14">
      <alignment/>
      <protection locked="0"/>
    </xf>
    <xf numFmtId="0" fontId="40" fillId="0" borderId="0" applyNumberFormat="0" applyFill="0" applyBorder="0" applyAlignment="0" applyProtection="0"/>
    <xf numFmtId="0" fontId="0" fillId="20" borderId="15" applyNumberFormat="0" applyAlignment="0" applyProtection="0"/>
    <xf numFmtId="9" fontId="0" fillId="0" borderId="0" applyFill="0" applyBorder="0" applyAlignment="0" applyProtection="0"/>
    <xf numFmtId="0" fontId="23" fillId="0" borderId="16" applyNumberFormat="0" applyFill="0" applyAlignment="0" applyProtection="0"/>
    <xf numFmtId="1" fontId="3" fillId="0" borderId="0">
      <alignment horizontal="center" vertical="center"/>
      <protection locked="0"/>
    </xf>
    <xf numFmtId="0" fontId="24" fillId="6" borderId="0" applyNumberFormat="0" applyBorder="0" applyAlignment="0" applyProtection="0"/>
    <xf numFmtId="0" fontId="25" fillId="0" borderId="0">
      <alignment/>
      <protection/>
    </xf>
    <xf numFmtId="0" fontId="26" fillId="22" borderId="0">
      <alignment horizontal="left"/>
      <protection/>
    </xf>
    <xf numFmtId="0" fontId="27" fillId="22" borderId="0">
      <alignment/>
      <protection/>
    </xf>
    <xf numFmtId="0" fontId="38" fillId="0" borderId="0">
      <alignment/>
      <protection/>
    </xf>
    <xf numFmtId="4" fontId="17" fillId="20" borderId="17">
      <alignment horizontal="right" vertical="center"/>
      <protection/>
    </xf>
    <xf numFmtId="0" fontId="28" fillId="0" borderId="0" applyNumberFormat="0" applyFill="0" applyBorder="0" applyAlignment="0" applyProtection="0"/>
    <xf numFmtId="0" fontId="26" fillId="0" borderId="0">
      <alignment/>
      <protection/>
    </xf>
    <xf numFmtId="175" fontId="2" fillId="0" borderId="1">
      <alignment horizontal="right" vertical="center"/>
      <protection/>
    </xf>
    <xf numFmtId="0" fontId="29" fillId="9" borderId="18" applyNumberFormat="0" applyAlignment="0" applyProtection="0"/>
    <xf numFmtId="0" fontId="30" fillId="23" borderId="18" applyNumberFormat="0" applyAlignment="0" applyProtection="0"/>
    <xf numFmtId="0" fontId="31" fillId="23" borderId="19" applyNumberFormat="0" applyAlignment="0" applyProtection="0"/>
    <xf numFmtId="0" fontId="32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3" fillId="0" borderId="0">
      <alignment/>
      <protection/>
    </xf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26" fillId="2" borderId="0" applyProtection="0">
      <alignment/>
    </xf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4" fillId="20" borderId="0" xfId="198" applyFont="1" applyFill="1" applyAlignment="1">
      <alignment horizontal="left"/>
      <protection locked="0"/>
    </xf>
    <xf numFmtId="0" fontId="34" fillId="20" borderId="0" xfId="198" applyFont="1" applyFill="1" applyAlignment="1">
      <alignment horizontal="center"/>
      <protection locked="0"/>
    </xf>
    <xf numFmtId="0" fontId="21" fillId="0" borderId="0" xfId="198" applyAlignment="1">
      <alignment horizontal="left" vertical="top"/>
      <protection locked="0"/>
    </xf>
    <xf numFmtId="0" fontId="35" fillId="20" borderId="0" xfId="198" applyFont="1" applyFill="1" applyAlignment="1">
      <alignment horizontal="left"/>
      <protection locked="0"/>
    </xf>
    <xf numFmtId="0" fontId="33" fillId="20" borderId="0" xfId="198" applyFont="1" applyFill="1" applyAlignment="1">
      <alignment horizontal="left"/>
      <protection locked="0"/>
    </xf>
    <xf numFmtId="0" fontId="33" fillId="20" borderId="0" xfId="198" applyFont="1" applyFill="1" applyAlignment="1">
      <alignment horizontal="center"/>
      <protection locked="0"/>
    </xf>
    <xf numFmtId="0" fontId="33" fillId="2" borderId="20" xfId="198" applyFont="1" applyFill="1" applyBorder="1" applyAlignment="1">
      <alignment horizontal="center" vertical="center" wrapText="1"/>
      <protection locked="0"/>
    </xf>
    <xf numFmtId="0" fontId="35" fillId="0" borderId="0" xfId="198" applyFont="1" applyAlignment="1">
      <alignment horizontal="right"/>
      <protection locked="0"/>
    </xf>
    <xf numFmtId="0" fontId="35" fillId="0" borderId="0" xfId="198" applyFont="1" applyAlignment="1">
      <alignment horizontal="left" wrapText="1"/>
      <protection locked="0"/>
    </xf>
    <xf numFmtId="4" fontId="35" fillId="0" borderId="0" xfId="198" applyNumberFormat="1" applyFont="1" applyAlignment="1">
      <alignment horizontal="right"/>
      <protection locked="0"/>
    </xf>
    <xf numFmtId="0" fontId="36" fillId="0" borderId="0" xfId="198" applyFont="1" applyAlignment="1">
      <alignment horizontal="right"/>
      <protection locked="0"/>
    </xf>
    <xf numFmtId="0" fontId="36" fillId="0" borderId="0" xfId="198" applyFont="1" applyAlignment="1">
      <alignment horizontal="left" wrapText="1"/>
      <protection locked="0"/>
    </xf>
    <xf numFmtId="0" fontId="36" fillId="0" borderId="0" xfId="198" applyFont="1" applyAlignment="1">
      <alignment horizontal="center" wrapText="1"/>
      <protection locked="0"/>
    </xf>
    <xf numFmtId="4" fontId="36" fillId="0" borderId="0" xfId="198" applyNumberFormat="1" applyFont="1" applyAlignment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3" fillId="0" borderId="21" xfId="198" applyFont="1" applyFill="1" applyBorder="1" applyAlignment="1">
      <alignment horizontal="left" vertical="top" wrapText="1"/>
      <protection locked="0"/>
    </xf>
    <xf numFmtId="0" fontId="33" fillId="0" borderId="21" xfId="198" applyFont="1" applyFill="1" applyBorder="1" applyAlignment="1">
      <alignment horizontal="center" vertical="top" wrapText="1"/>
      <protection locked="0"/>
    </xf>
    <xf numFmtId="4" fontId="33" fillId="0" borderId="21" xfId="198" applyNumberFormat="1" applyFont="1" applyFill="1" applyBorder="1" applyAlignment="1">
      <alignment horizontal="right" vertical="top"/>
      <protection locked="0"/>
    </xf>
    <xf numFmtId="180" fontId="33" fillId="0" borderId="21" xfId="198" applyNumberFormat="1" applyFont="1" applyFill="1" applyBorder="1" applyAlignment="1">
      <alignment horizontal="right" vertical="top"/>
      <protection locked="0"/>
    </xf>
    <xf numFmtId="4" fontId="33" fillId="0" borderId="21" xfId="198" applyNumberFormat="1" applyFont="1" applyBorder="1" applyAlignment="1">
      <alignment horizontal="right" vertical="top"/>
      <protection locked="0"/>
    </xf>
    <xf numFmtId="0" fontId="37" fillId="20" borderId="0" xfId="198" applyFont="1" applyFill="1" applyAlignment="1">
      <alignment horizontal="left"/>
      <protection locked="0"/>
    </xf>
    <xf numFmtId="0" fontId="33" fillId="0" borderId="21" xfId="199" applyFont="1" applyBorder="1" applyAlignment="1">
      <alignment horizontal="left" vertical="top" wrapText="1"/>
      <protection locked="0"/>
    </xf>
    <xf numFmtId="0" fontId="21" fillId="0" borderId="0" xfId="198" applyFill="1" applyAlignment="1">
      <alignment horizontal="left" vertical="top"/>
      <protection locked="0"/>
    </xf>
    <xf numFmtId="4" fontId="33" fillId="0" borderId="21" xfId="198" applyNumberFormat="1" applyFont="1" applyFill="1" applyBorder="1" applyAlignment="1">
      <alignment horizontal="right" vertical="top"/>
      <protection locked="0"/>
    </xf>
    <xf numFmtId="0" fontId="33" fillId="0" borderId="22" xfId="198" applyFont="1" applyFill="1" applyBorder="1" applyAlignment="1">
      <alignment horizontal="right" vertical="top"/>
      <protection locked="0"/>
    </xf>
    <xf numFmtId="0" fontId="42" fillId="0" borderId="21" xfId="198" applyFont="1" applyFill="1" applyBorder="1" applyAlignment="1">
      <alignment horizontal="left" vertical="top" wrapText="1"/>
      <protection locked="0"/>
    </xf>
    <xf numFmtId="0" fontId="35" fillId="0" borderId="21" xfId="198" applyFont="1" applyFill="1" applyBorder="1" applyAlignment="1">
      <alignment horizontal="left" vertical="top" wrapText="1"/>
      <protection locked="0"/>
    </xf>
    <xf numFmtId="0" fontId="33" fillId="0" borderId="0" xfId="198" applyFont="1" applyFill="1" applyBorder="1" applyAlignment="1">
      <alignment horizontal="left" vertical="top" wrapText="1"/>
      <protection locked="0"/>
    </xf>
    <xf numFmtId="0" fontId="33" fillId="0" borderId="0" xfId="198" applyFont="1" applyFill="1" applyBorder="1" applyAlignment="1">
      <alignment horizontal="center" vertical="top" wrapText="1"/>
      <protection locked="0"/>
    </xf>
    <xf numFmtId="180" fontId="33" fillId="0" borderId="0" xfId="198" applyNumberFormat="1" applyFont="1" applyFill="1" applyBorder="1" applyAlignment="1">
      <alignment horizontal="right" vertical="top"/>
      <protection locked="0"/>
    </xf>
    <xf numFmtId="4" fontId="33" fillId="0" borderId="0" xfId="198" applyNumberFormat="1" applyFont="1" applyFill="1" applyBorder="1" applyAlignment="1">
      <alignment horizontal="right" vertical="top"/>
      <protection locked="0"/>
    </xf>
    <xf numFmtId="4" fontId="33" fillId="0" borderId="0" xfId="198" applyNumberFormat="1" applyFont="1" applyFill="1" applyBorder="1" applyAlignment="1">
      <alignment horizontal="right" vertical="top"/>
      <protection locked="0"/>
    </xf>
    <xf numFmtId="180" fontId="33" fillId="0" borderId="21" xfId="198" applyNumberFormat="1" applyFont="1" applyFill="1" applyBorder="1" applyAlignment="1">
      <alignment horizontal="right" vertical="top"/>
      <protection locked="0"/>
    </xf>
    <xf numFmtId="0" fontId="33" fillId="0" borderId="21" xfId="198" applyFont="1" applyFill="1" applyBorder="1" applyAlignment="1">
      <alignment horizontal="left" vertical="top" wrapText="1"/>
      <protection locked="0"/>
    </xf>
    <xf numFmtId="0" fontId="33" fillId="0" borderId="22" xfId="198" applyFont="1" applyFill="1" applyBorder="1" applyAlignment="1">
      <alignment horizontal="right" vertical="top"/>
      <protection locked="0"/>
    </xf>
    <xf numFmtId="0" fontId="33" fillId="0" borderId="21" xfId="198" applyFont="1" applyFill="1" applyBorder="1" applyAlignment="1">
      <alignment horizontal="center" vertical="top" wrapText="1"/>
      <protection locked="0"/>
    </xf>
    <xf numFmtId="4" fontId="33" fillId="0" borderId="21" xfId="198" applyNumberFormat="1" applyFont="1" applyFill="1" applyBorder="1" applyAlignment="1">
      <alignment horizontal="right" vertical="top"/>
      <protection locked="0"/>
    </xf>
    <xf numFmtId="0" fontId="33" fillId="0" borderId="0" xfId="198" applyFont="1" applyFill="1" applyBorder="1" applyAlignment="1">
      <alignment horizontal="right" vertical="top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26" fillId="0" borderId="23" xfId="0" applyFont="1" applyBorder="1" applyAlignment="1">
      <alignment horizontal="justify"/>
    </xf>
    <xf numFmtId="0" fontId="26" fillId="0" borderId="24" xfId="0" applyFont="1" applyBorder="1" applyAlignment="1">
      <alignment horizontal="justify"/>
    </xf>
    <xf numFmtId="0" fontId="26" fillId="0" borderId="25" xfId="0" applyFont="1" applyBorder="1" applyAlignment="1">
      <alignment horizontal="justify"/>
    </xf>
    <xf numFmtId="0" fontId="3" fillId="0" borderId="26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wrapText="1"/>
    </xf>
    <xf numFmtId="0" fontId="26" fillId="0" borderId="0" xfId="0" applyFont="1" applyBorder="1" applyAlignment="1">
      <alignment horizontal="justify" wrapText="1"/>
    </xf>
    <xf numFmtId="0" fontId="26" fillId="0" borderId="27" xfId="0" applyFont="1" applyBorder="1" applyAlignment="1">
      <alignment horizontal="justify" wrapText="1"/>
    </xf>
    <xf numFmtId="0" fontId="0" fillId="0" borderId="26" xfId="0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</cellXfs>
  <cellStyles count="219">
    <cellStyle name="Normal" xfId="0"/>
    <cellStyle name="_5230_RD Kunratice - sklípek_rozpočet" xfId="15"/>
    <cellStyle name="_5230_RD Kunratice - sklípek_rozpočet_002_08_4914_002_01_09_17_002Technicka_specifikace_2etapa" xfId="16"/>
    <cellStyle name="_5230_RD Kunratice - sklípek_rozpočet_09_bur_kanali" xfId="17"/>
    <cellStyle name="_5230_RD Kunratice - sklípek_rozpočet_09_bur_podlažní_vestavby" xfId="18"/>
    <cellStyle name="_5230_RD Kunratice - sklípek_rozpočet_09_buri_malby" xfId="19"/>
    <cellStyle name="_5230_RD Kunratice - sklípek_rozpočet_09_buri_regaly" xfId="20"/>
    <cellStyle name="_5230_RD Kunratice - sklípek_rozpočet_09-13-zbytek" xfId="21"/>
    <cellStyle name="_5230_RD Kunratice - sklípek_rozpočet_09-17" xfId="22"/>
    <cellStyle name="_5230_RD Kunratice - sklípek_rozpočet_09-20" xfId="23"/>
    <cellStyle name="_5230_RD Kunratice - sklípek_rozpočet_SO 20_stavba" xfId="24"/>
    <cellStyle name="_Dostavba školy Nymburk_Celková rekapitulace" xfId="25"/>
    <cellStyle name="_Dostavba školy Nymburk_Celková rekapitulace_002_08_4914_002_01_09_17_002Technicka_specifikace_2etapa" xfId="26"/>
    <cellStyle name="_Dostavba školy Nymburk_Celková rekapitulace_09_bur_kanali" xfId="27"/>
    <cellStyle name="_Dostavba školy Nymburk_Celková rekapitulace_09_bur_podlažní_vestavby" xfId="28"/>
    <cellStyle name="_Dostavba školy Nymburk_Celková rekapitulace_09_buri_malby" xfId="29"/>
    <cellStyle name="_Dostavba školy Nymburk_Celková rekapitulace_09_buri_regaly" xfId="30"/>
    <cellStyle name="_Dostavba školy Nymburk_Celková rekapitulace_09-13-zbytek" xfId="31"/>
    <cellStyle name="_Dostavba školy Nymburk_Celková rekapitulace_09-17" xfId="32"/>
    <cellStyle name="_Dostavba školy Nymburk_Celková rekapitulace_09-20" xfId="33"/>
    <cellStyle name="_Dostavba školy Nymburk_Celková rekapitulace_SO 05 interiér propočet" xfId="34"/>
    <cellStyle name="_Dostavba školy Nymburk_Celková rekapitulace_SO 05 střecha propočet" xfId="35"/>
    <cellStyle name="_Dostavba školy Nymburk_Celková rekapitulace_SO 05 vzduchové sanační úpravy propočet" xfId="36"/>
    <cellStyle name="_Dostavba školy Nymburk_Celková rekapitulace_SO 20_stavba" xfId="37"/>
    <cellStyle name="_Ladronka_2_VV-DVD_kontrola_FINAL" xfId="38"/>
    <cellStyle name="_Ladronka_2_VV-DVD_kontrola_FINAL_002_08_4914_002_01_09_17_002Technicka_specifikace_2etapa" xfId="39"/>
    <cellStyle name="_Ladronka_2_VV-DVD_kontrola_FINAL_09-13-zbytek" xfId="40"/>
    <cellStyle name="_Ladronka_2_VV-DVD_kontrola_FINAL_09-17" xfId="41"/>
    <cellStyle name="_Ladronka_2_VV-DVD_kontrola_FINAL_SO 05 interiér propočet" xfId="42"/>
    <cellStyle name="_Ladronka_2_VV-DVD_kontrola_FINAL_SO 05 střecha propočet" xfId="43"/>
    <cellStyle name="_Ladronka_2_VV-DVD_kontrola_FINAL_SO 05 vzduchové sanační úpravy propočet" xfId="44"/>
    <cellStyle name="_PERSONAL" xfId="45"/>
    <cellStyle name="_PERSONAL_002_08_4914_002_01_09_17_002Technicka_specifikace_2etapa" xfId="46"/>
    <cellStyle name="_PERSONAL_09_bur_kanali" xfId="47"/>
    <cellStyle name="_PERSONAL_09_bur_podlažní_vestavby" xfId="48"/>
    <cellStyle name="_PERSONAL_09_buri_malby" xfId="49"/>
    <cellStyle name="_PERSONAL_09_buri_regaly" xfId="50"/>
    <cellStyle name="_PERSONAL_09-13-zbytek" xfId="51"/>
    <cellStyle name="_PERSONAL_09-17" xfId="52"/>
    <cellStyle name="_PERSONAL_09-20" xfId="53"/>
    <cellStyle name="_PERSONAL_1" xfId="54"/>
    <cellStyle name="_PERSONAL_1_002_08_4914_002_01_09_17_002Technicka_specifikace_2etapa" xfId="55"/>
    <cellStyle name="_PERSONAL_1_09_bur_kanali" xfId="56"/>
    <cellStyle name="_PERSONAL_1_09_bur_podlažní_vestavby" xfId="57"/>
    <cellStyle name="_PERSONAL_1_09_buri_malby" xfId="58"/>
    <cellStyle name="_PERSONAL_1_09_buri_regaly" xfId="59"/>
    <cellStyle name="_PERSONAL_1_09-13-zbytek" xfId="60"/>
    <cellStyle name="_PERSONAL_1_09-17" xfId="61"/>
    <cellStyle name="_PERSONAL_1_09-20" xfId="62"/>
    <cellStyle name="_PERSONAL_1_SO 05 interiér propočet" xfId="63"/>
    <cellStyle name="_PERSONAL_1_SO 05 střecha propočet" xfId="64"/>
    <cellStyle name="_PERSONAL_1_SO 05 vzduchové sanační úpravy propočet" xfId="65"/>
    <cellStyle name="_PERSONAL_1_SO 20_stavba" xfId="66"/>
    <cellStyle name="_PERSONAL_SO 05 interiér propočet" xfId="67"/>
    <cellStyle name="_PERSONAL_SO 05 střecha propočet" xfId="68"/>
    <cellStyle name="_PERSONAL_SO 05 vzduchové sanační úpravy propočet" xfId="69"/>
    <cellStyle name="_PERSONAL_SO 20_stavba" xfId="70"/>
    <cellStyle name="_Q-Sadovky-výkaz-2003-07-01" xfId="71"/>
    <cellStyle name="_Q-Sadovky-výkaz-2003-07-01_002_08_4914_002_01_09_17_002Technicka_specifikace_2etapa" xfId="72"/>
    <cellStyle name="_Q-Sadovky-výkaz-2003-07-01_09-13-zbytek" xfId="73"/>
    <cellStyle name="_Q-Sadovky-výkaz-2003-07-01_09-17" xfId="74"/>
    <cellStyle name="_Q-Sadovky-výkaz-2003-07-01_1" xfId="75"/>
    <cellStyle name="_Q-Sadovky-výkaz-2003-07-01_1_002_08_4914_002_01_09_17_002Technicka_specifikace_2etapa" xfId="76"/>
    <cellStyle name="_Q-Sadovky-výkaz-2003-07-01_1_09_bur_kanali" xfId="77"/>
    <cellStyle name="_Q-Sadovky-výkaz-2003-07-01_1_09_bur_podlažní_vestavby" xfId="78"/>
    <cellStyle name="_Q-Sadovky-výkaz-2003-07-01_1_09_buri_malby" xfId="79"/>
    <cellStyle name="_Q-Sadovky-výkaz-2003-07-01_1_09_buri_regaly" xfId="80"/>
    <cellStyle name="_Q-Sadovky-výkaz-2003-07-01_1_09-13-zbytek" xfId="81"/>
    <cellStyle name="_Q-Sadovky-výkaz-2003-07-01_1_09-17" xfId="82"/>
    <cellStyle name="_Q-Sadovky-výkaz-2003-07-01_1_09-20" xfId="83"/>
    <cellStyle name="_Q-Sadovky-výkaz-2003-07-01_1_SO 05 interiér propočet" xfId="84"/>
    <cellStyle name="_Q-Sadovky-výkaz-2003-07-01_1_SO 05 střecha propočet" xfId="85"/>
    <cellStyle name="_Q-Sadovky-výkaz-2003-07-01_1_SO 05 vzduchové sanační úpravy propočet" xfId="86"/>
    <cellStyle name="_Q-Sadovky-výkaz-2003-07-01_1_SO 20_stavba" xfId="87"/>
    <cellStyle name="_Q-Sadovky-výkaz-2003-07-01_2" xfId="88"/>
    <cellStyle name="_Q-Sadovky-výkaz-2003-07-01_2_002_08_4914_002_01_09_17_002Technicka_specifikace_2etapa" xfId="89"/>
    <cellStyle name="_Q-Sadovky-výkaz-2003-07-01_2_09_bur_kanali" xfId="90"/>
    <cellStyle name="_Q-Sadovky-výkaz-2003-07-01_2_09_bur_podlažní_vestavby" xfId="91"/>
    <cellStyle name="_Q-Sadovky-výkaz-2003-07-01_2_09_buri_malby" xfId="92"/>
    <cellStyle name="_Q-Sadovky-výkaz-2003-07-01_2_09_buri_regaly" xfId="93"/>
    <cellStyle name="_Q-Sadovky-výkaz-2003-07-01_2_09-13-zbytek" xfId="94"/>
    <cellStyle name="_Q-Sadovky-výkaz-2003-07-01_2_09-17" xfId="95"/>
    <cellStyle name="_Q-Sadovky-výkaz-2003-07-01_2_09-20" xfId="96"/>
    <cellStyle name="_Q-Sadovky-výkaz-2003-07-01_2_SO 05 interiér propočet" xfId="97"/>
    <cellStyle name="_Q-Sadovky-výkaz-2003-07-01_2_SO 05 střecha propočet" xfId="98"/>
    <cellStyle name="_Q-Sadovky-výkaz-2003-07-01_2_SO 05 vzduchové sanační úpravy propočet" xfId="99"/>
    <cellStyle name="_Q-Sadovky-výkaz-2003-07-01_2_SO 20_stavba" xfId="100"/>
    <cellStyle name="_Q-Sadovky-výkaz-2003-07-01_3" xfId="101"/>
    <cellStyle name="_Q-Sadovky-výkaz-2003-07-01_3_002_08_4914_002_01_09_17_002Technicka_specifikace_2etapa" xfId="102"/>
    <cellStyle name="_Q-Sadovky-výkaz-2003-07-01_3_09_bur_kanali" xfId="103"/>
    <cellStyle name="_Q-Sadovky-výkaz-2003-07-01_3_09_bur_podlažní_vestavby" xfId="104"/>
    <cellStyle name="_Q-Sadovky-výkaz-2003-07-01_3_09_buri_malby" xfId="105"/>
    <cellStyle name="_Q-Sadovky-výkaz-2003-07-01_3_09_buri_regaly" xfId="106"/>
    <cellStyle name="_Q-Sadovky-výkaz-2003-07-01_3_09-13-zbytek" xfId="107"/>
    <cellStyle name="_Q-Sadovky-výkaz-2003-07-01_3_09-17" xfId="108"/>
    <cellStyle name="_Q-Sadovky-výkaz-2003-07-01_3_09-20" xfId="109"/>
    <cellStyle name="_Q-Sadovky-výkaz-2003-07-01_3_SO 05 interiér propočet" xfId="110"/>
    <cellStyle name="_Q-Sadovky-výkaz-2003-07-01_3_SO 05 střecha propočet" xfId="111"/>
    <cellStyle name="_Q-Sadovky-výkaz-2003-07-01_3_SO 05 vzduchové sanační úpravy propočet" xfId="112"/>
    <cellStyle name="_Q-Sadovky-výkaz-2003-07-01_3_SO 20_stavba" xfId="113"/>
    <cellStyle name="_Q-Sadovky-výkaz-2003-07-01_SO 05 interiér propočet" xfId="114"/>
    <cellStyle name="_Q-Sadovky-výkaz-2003-07-01_SO 05 střecha propočet" xfId="115"/>
    <cellStyle name="_Q-Sadovky-výkaz-2003-07-01_SO 05 vzduchové sanační úpravy propočet" xfId="116"/>
    <cellStyle name="_Titulní list" xfId="117"/>
    <cellStyle name="_Titulní list_002_08_4914_002_01_09_17_002Technicka_specifikace_2etapa" xfId="118"/>
    <cellStyle name="_Titulní list_09_bur_kanali" xfId="119"/>
    <cellStyle name="_Titulní list_09_bur_podlažní_vestavby" xfId="120"/>
    <cellStyle name="_Titulní list_09_buri_malby" xfId="121"/>
    <cellStyle name="_Titulní list_09_buri_regaly" xfId="122"/>
    <cellStyle name="_Titulní list_09-13-zbytek" xfId="123"/>
    <cellStyle name="_Titulní list_09-17" xfId="124"/>
    <cellStyle name="_Titulní list_09-20" xfId="125"/>
    <cellStyle name="_Titulní list_SO 05 interiér propočet" xfId="126"/>
    <cellStyle name="_Titulní list_SO 05 střecha propočet" xfId="127"/>
    <cellStyle name="_Titulní list_SO 05 vzduchové sanační úpravy propočet" xfId="128"/>
    <cellStyle name="_Titulní list_SO 20_stavba" xfId="129"/>
    <cellStyle name="_ZTI_rozpočet" xfId="130"/>
    <cellStyle name="_ZTI_rozpočet_002_08_4914_002_01_09_17_002Technicka_specifikace_2etapa" xfId="131"/>
    <cellStyle name="_ZTI_rozpočet_09-13-zbytek" xfId="132"/>
    <cellStyle name="_ZTI_rozpočet_09-17" xfId="133"/>
    <cellStyle name="_ZTI_rozpočet_SO 05 interiér propočet" xfId="134"/>
    <cellStyle name="_ZTI_rozpočet_SO 05 střecha propočet" xfId="135"/>
    <cellStyle name="_ZTI_rozpočet_SO 05 vzduchové sanační úpravy propočet" xfId="136"/>
    <cellStyle name="1" xfId="137"/>
    <cellStyle name="1 000 Kč_ELEKTRO doplněné K PŘEDÁNÍ-  MŠ Přímětická" xfId="138"/>
    <cellStyle name="1_002_08_4914_002_01_09_17_002Technicka_specifikace_2etapa" xfId="139"/>
    <cellStyle name="1_09-13-zbytek" xfId="140"/>
    <cellStyle name="1_09-17" xfId="141"/>
    <cellStyle name="1_SO 05 interiér propočet" xfId="142"/>
    <cellStyle name="1_SO 05 střecha propočet" xfId="143"/>
    <cellStyle name="1_SO 05 vzduchové sanační úpravy propočet" xfId="144"/>
    <cellStyle name="20 % – Zvýraznění1" xfId="145"/>
    <cellStyle name="20 % – Zvýraznění2" xfId="146"/>
    <cellStyle name="20 % – Zvýraznění3" xfId="147"/>
    <cellStyle name="20 % – Zvýraznění4" xfId="148"/>
    <cellStyle name="20 % – Zvýraznění5" xfId="149"/>
    <cellStyle name="20 % – Zvýraznění6" xfId="150"/>
    <cellStyle name="40 % – Zvýraznění1" xfId="151"/>
    <cellStyle name="40 % – Zvýraznění2" xfId="152"/>
    <cellStyle name="40 % – Zvýraznění3" xfId="153"/>
    <cellStyle name="40 % – Zvýraznění4" xfId="154"/>
    <cellStyle name="40 % – Zvýraznění5" xfId="155"/>
    <cellStyle name="40 % – Zvýraznění6" xfId="156"/>
    <cellStyle name="60 % – Zvýraznění1" xfId="157"/>
    <cellStyle name="60 % – Zvýraznění2" xfId="158"/>
    <cellStyle name="60 % – Zvýraznění3" xfId="159"/>
    <cellStyle name="60 % – Zvýraznění4" xfId="160"/>
    <cellStyle name="60 % – Zvýraznění5" xfId="161"/>
    <cellStyle name="60 % – Zvýraznění6" xfId="162"/>
    <cellStyle name="cárkyd" xfId="163"/>
    <cellStyle name="cary" xfId="164"/>
    <cellStyle name="Celkem" xfId="165"/>
    <cellStyle name="Comma [0]_Cenik (2)" xfId="166"/>
    <cellStyle name="Comma_laroux" xfId="167"/>
    <cellStyle name="Currency [0]_laroux" xfId="168"/>
    <cellStyle name="Currency_laroux" xfId="169"/>
    <cellStyle name="Comma" xfId="170"/>
    <cellStyle name="čárky [0]_ELEKTRO doplněné K PŘEDÁNÍ-  MŠ Přímětická" xfId="171"/>
    <cellStyle name="Comma [0]" xfId="172"/>
    <cellStyle name="číslo" xfId="173"/>
    <cellStyle name="Dezimal [0]_Tabelle1" xfId="174"/>
    <cellStyle name="Dezimal_Tabelle1" xfId="175"/>
    <cellStyle name="Dziesiętny [0]_laroux" xfId="176"/>
    <cellStyle name="Dziesiętny_laroux" xfId="177"/>
    <cellStyle name="Firma" xfId="178"/>
    <cellStyle name="Hlavní nadpis" xfId="179"/>
    <cellStyle name="Hyperlink" xfId="180"/>
    <cellStyle name="Chybně" xfId="181"/>
    <cellStyle name="Jednotka" xfId="182"/>
    <cellStyle name="Kontrolní buňka" xfId="183"/>
    <cellStyle name="lehký dolní okraj" xfId="184"/>
    <cellStyle name="Currency" xfId="185"/>
    <cellStyle name="Currency [0]" xfId="186"/>
    <cellStyle name="množství" xfId="187"/>
    <cellStyle name="Nadpis 1" xfId="188"/>
    <cellStyle name="Nadpis 2" xfId="189"/>
    <cellStyle name="Nadpis 3" xfId="190"/>
    <cellStyle name="Nadpis 4" xfId="191"/>
    <cellStyle name="Nadpis1" xfId="192"/>
    <cellStyle name="Nadpis1 1" xfId="193"/>
    <cellStyle name="Naklady" xfId="194"/>
    <cellStyle name="Název" xfId="195"/>
    <cellStyle name="Neutrální" xfId="196"/>
    <cellStyle name="normal" xfId="197"/>
    <cellStyle name="normální_Troja" xfId="198"/>
    <cellStyle name="normální_Troja_09-10_vv_2.etapa" xfId="199"/>
    <cellStyle name="Normalny_laroux" xfId="200"/>
    <cellStyle name="Podnadpis" xfId="201"/>
    <cellStyle name="Položka" xfId="202"/>
    <cellStyle name="Followed Hyperlink" xfId="203"/>
    <cellStyle name="Poznámka" xfId="204"/>
    <cellStyle name="Percent" xfId="205"/>
    <cellStyle name="Propojená buňka" xfId="206"/>
    <cellStyle name="Specifikace" xfId="207"/>
    <cellStyle name="Správně" xfId="208"/>
    <cellStyle name="Standard_aktuell" xfId="209"/>
    <cellStyle name="Stín+tučně" xfId="210"/>
    <cellStyle name="Stín+tučně+velké písmo" xfId="211"/>
    <cellStyle name="Styl 1" xfId="212"/>
    <cellStyle name="Suma" xfId="213"/>
    <cellStyle name="Text upozornění" xfId="214"/>
    <cellStyle name="Tučně" xfId="215"/>
    <cellStyle name="TYP ŘÁDKU_4(sloupceJ-L)" xfId="216"/>
    <cellStyle name="Vstup" xfId="217"/>
    <cellStyle name="Výpočet" xfId="218"/>
    <cellStyle name="Výstup" xfId="219"/>
    <cellStyle name="Vysvětlující text" xfId="220"/>
    <cellStyle name="Währung [0]_Tabelle1" xfId="221"/>
    <cellStyle name="Währung_Tabelle1" xfId="222"/>
    <cellStyle name="Walutowy [0]_laroux" xfId="223"/>
    <cellStyle name="Walutowy_laroux" xfId="224"/>
    <cellStyle name="základní" xfId="225"/>
    <cellStyle name="Zvýraznění 1" xfId="226"/>
    <cellStyle name="Zvýraznění 2" xfId="227"/>
    <cellStyle name="Zvýraznění 3" xfId="228"/>
    <cellStyle name="Zvýraznění 4" xfId="229"/>
    <cellStyle name="Zvýraznění 5" xfId="230"/>
    <cellStyle name="Zvýraznění 6" xfId="231"/>
    <cellStyle name="Zvýrazni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E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23FF23"/>
      <rgbColor rgb="00800080"/>
      <rgbColor rgb="00800000"/>
      <rgbColor rgb="00008080"/>
      <rgbColor rgb="000047FF"/>
      <rgbColor rgb="0000CCFF"/>
      <rgbColor rgb="00D9FF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PageLayoutView="0" workbookViewId="0" topLeftCell="A1">
      <pane ySplit="9" topLeftCell="A95" activePane="bottomLeft" state="frozen"/>
      <selection pane="topLeft" activeCell="A21" sqref="A21:IV36"/>
      <selection pane="bottomLeft" activeCell="E126" sqref="E126"/>
    </sheetView>
  </sheetViews>
  <sheetFormatPr defaultColWidth="9.140625" defaultRowHeight="12.75"/>
  <cols>
    <col min="1" max="1" width="5.28125" style="1" customWidth="1"/>
    <col min="2" max="2" width="4.421875" style="1" customWidth="1"/>
    <col min="3" max="3" width="12.28125" style="0" customWidth="1"/>
    <col min="4" max="4" width="14.8515625" style="0" customWidth="1"/>
    <col min="5" max="5" width="39.140625" style="0" customWidth="1"/>
    <col min="6" max="6" width="5.57421875" style="1" customWidth="1"/>
    <col min="7" max="8" width="8.57421875" style="2" customWidth="1"/>
    <col min="9" max="9" width="11.28125" style="2" customWidth="1"/>
    <col min="10" max="10" width="22.7109375" style="0" customWidth="1"/>
  </cols>
  <sheetData>
    <row r="1" spans="1:10" s="5" customFormat="1" ht="21" customHeight="1">
      <c r="A1" s="25" t="s">
        <v>108</v>
      </c>
      <c r="B1" s="3"/>
      <c r="C1" s="3"/>
      <c r="D1" s="3"/>
      <c r="E1" s="3"/>
      <c r="F1" s="4"/>
      <c r="G1" s="3"/>
      <c r="H1" s="3"/>
      <c r="I1" s="3"/>
      <c r="J1" s="3"/>
    </row>
    <row r="2" spans="1:10" s="5" customFormat="1" ht="14.25" customHeight="1">
      <c r="A2" s="6" t="s">
        <v>77</v>
      </c>
      <c r="B2" s="7"/>
      <c r="C2" s="7"/>
      <c r="D2" s="7"/>
      <c r="E2" s="7"/>
      <c r="F2" s="8"/>
      <c r="G2" s="7"/>
      <c r="H2" s="3"/>
      <c r="I2" s="3"/>
      <c r="J2" s="7"/>
    </row>
    <row r="3" spans="1:10" s="5" customFormat="1" ht="13.5" customHeight="1">
      <c r="A3" s="6" t="s">
        <v>109</v>
      </c>
      <c r="B3" s="7"/>
      <c r="C3" s="7"/>
      <c r="D3" s="7"/>
      <c r="E3" s="7"/>
      <c r="F3" s="8"/>
      <c r="G3" s="7" t="s">
        <v>147</v>
      </c>
      <c r="H3" s="3"/>
      <c r="I3" s="3"/>
      <c r="J3" s="7"/>
    </row>
    <row r="4" spans="1:10" s="5" customFormat="1" ht="14.25" customHeight="1">
      <c r="A4" s="6" t="s">
        <v>110</v>
      </c>
      <c r="B4" s="7"/>
      <c r="C4" s="7"/>
      <c r="D4" s="7"/>
      <c r="E4" s="7"/>
      <c r="F4" s="8"/>
      <c r="G4" s="7" t="s">
        <v>148</v>
      </c>
      <c r="H4" s="3"/>
      <c r="I4" s="3"/>
      <c r="J4" s="7"/>
    </row>
    <row r="5" spans="1:10" s="5" customFormat="1" ht="12" customHeight="1">
      <c r="A5" s="7" t="s">
        <v>149</v>
      </c>
      <c r="B5" s="7"/>
      <c r="C5" s="7"/>
      <c r="D5" s="7"/>
      <c r="E5" s="7"/>
      <c r="F5" s="8"/>
      <c r="G5" s="7" t="s">
        <v>150</v>
      </c>
      <c r="H5" s="3"/>
      <c r="I5" s="3"/>
      <c r="J5" s="7"/>
    </row>
    <row r="6" spans="1:10" s="5" customFormat="1" ht="7.5" customHeight="1">
      <c r="A6" s="3"/>
      <c r="B6" s="3"/>
      <c r="C6" s="3"/>
      <c r="D6" s="3"/>
      <c r="E6" s="3"/>
      <c r="F6" s="4"/>
      <c r="G6" s="3"/>
      <c r="H6" s="3"/>
      <c r="I6" s="3"/>
      <c r="J6" s="3"/>
    </row>
    <row r="7" spans="1:10" s="5" customFormat="1" ht="24.75" customHeight="1">
      <c r="A7" s="9" t="s">
        <v>151</v>
      </c>
      <c r="B7" s="9" t="s">
        <v>152</v>
      </c>
      <c r="C7" s="9" t="s">
        <v>153</v>
      </c>
      <c r="D7" s="9" t="s">
        <v>154</v>
      </c>
      <c r="E7" s="9" t="s">
        <v>155</v>
      </c>
      <c r="F7" s="9" t="s">
        <v>156</v>
      </c>
      <c r="G7" s="9" t="s">
        <v>157</v>
      </c>
      <c r="H7" s="9" t="s">
        <v>158</v>
      </c>
      <c r="I7" s="9" t="s">
        <v>159</v>
      </c>
      <c r="J7" s="9" t="s">
        <v>160</v>
      </c>
    </row>
    <row r="8" spans="1:10" s="5" customFormat="1" ht="12.75" customHeight="1">
      <c r="A8" s="9" t="s">
        <v>161</v>
      </c>
      <c r="B8" s="9" t="s">
        <v>162</v>
      </c>
      <c r="C8" s="9" t="s">
        <v>163</v>
      </c>
      <c r="D8" s="9" t="s">
        <v>164</v>
      </c>
      <c r="E8" s="9" t="s">
        <v>165</v>
      </c>
      <c r="F8" s="9" t="s">
        <v>166</v>
      </c>
      <c r="G8" s="9" t="s">
        <v>167</v>
      </c>
      <c r="H8" s="9" t="s">
        <v>168</v>
      </c>
      <c r="I8" s="9">
        <v>9</v>
      </c>
      <c r="J8" s="9">
        <v>10</v>
      </c>
    </row>
    <row r="9" spans="1:10" s="5" customFormat="1" ht="6.75" customHeight="1">
      <c r="A9" s="3"/>
      <c r="B9" s="3"/>
      <c r="C9" s="3"/>
      <c r="D9" s="3"/>
      <c r="E9" s="3"/>
      <c r="F9" s="4"/>
      <c r="G9" s="3"/>
      <c r="H9" s="3"/>
      <c r="I9" s="3"/>
      <c r="J9" s="3"/>
    </row>
    <row r="10" spans="1:10" s="5" customFormat="1" ht="21" customHeight="1">
      <c r="A10" s="10"/>
      <c r="B10" s="11"/>
      <c r="C10" s="11" t="s">
        <v>169</v>
      </c>
      <c r="D10" s="11"/>
      <c r="E10" s="11" t="s">
        <v>170</v>
      </c>
      <c r="F10" s="11"/>
      <c r="G10" s="10"/>
      <c r="H10" s="10"/>
      <c r="I10" s="12">
        <f>SUBTOTAL(9,I11:I40)</f>
        <v>0</v>
      </c>
      <c r="J10" s="11"/>
    </row>
    <row r="11" spans="1:10" s="27" customFormat="1" ht="11.25">
      <c r="A11" s="39">
        <f aca="true" t="shared" si="0" ref="A11:A32">MAX(A10:A10)+1</f>
        <v>1</v>
      </c>
      <c r="B11" s="20"/>
      <c r="C11" s="20" t="s">
        <v>63</v>
      </c>
      <c r="D11" s="20"/>
      <c r="E11" s="20" t="s">
        <v>64</v>
      </c>
      <c r="F11" s="21" t="s">
        <v>171</v>
      </c>
      <c r="G11" s="23">
        <v>6.21</v>
      </c>
      <c r="H11" s="28"/>
      <c r="I11" s="22">
        <f aca="true" t="shared" si="1" ref="I11:I27">G11*H11</f>
        <v>0</v>
      </c>
      <c r="J11" s="20"/>
    </row>
    <row r="12" spans="1:10" s="27" customFormat="1" ht="45">
      <c r="A12" s="39">
        <f t="shared" si="0"/>
        <v>2</v>
      </c>
      <c r="B12" s="20"/>
      <c r="C12" s="20" t="s">
        <v>51</v>
      </c>
      <c r="D12" s="20"/>
      <c r="E12" s="20" t="s">
        <v>106</v>
      </c>
      <c r="F12" s="21" t="s">
        <v>171</v>
      </c>
      <c r="G12" s="23">
        <v>4531.68</v>
      </c>
      <c r="H12" s="22"/>
      <c r="I12" s="22">
        <f t="shared" si="1"/>
        <v>0</v>
      </c>
      <c r="J12" s="20"/>
    </row>
    <row r="13" spans="1:10" s="27" customFormat="1" ht="45">
      <c r="A13" s="39">
        <f t="shared" si="0"/>
        <v>3</v>
      </c>
      <c r="B13" s="20"/>
      <c r="C13" s="20" t="s">
        <v>51</v>
      </c>
      <c r="D13" s="20"/>
      <c r="E13" s="20" t="s">
        <v>105</v>
      </c>
      <c r="F13" s="21" t="s">
        <v>171</v>
      </c>
      <c r="G13" s="23">
        <v>11908.92</v>
      </c>
      <c r="H13" s="22"/>
      <c r="I13" s="22">
        <f t="shared" si="1"/>
        <v>0</v>
      </c>
      <c r="J13" s="20"/>
    </row>
    <row r="14" spans="1:10" s="27" customFormat="1" ht="22.5">
      <c r="A14" s="39">
        <f t="shared" si="0"/>
        <v>4</v>
      </c>
      <c r="B14" s="20"/>
      <c r="C14" s="20" t="s">
        <v>1</v>
      </c>
      <c r="D14" s="20"/>
      <c r="E14" s="20" t="s">
        <v>52</v>
      </c>
      <c r="F14" s="21" t="s">
        <v>171</v>
      </c>
      <c r="G14" s="23">
        <v>12</v>
      </c>
      <c r="H14" s="28"/>
      <c r="I14" s="22">
        <f t="shared" si="1"/>
        <v>0</v>
      </c>
      <c r="J14" s="20"/>
    </row>
    <row r="15" spans="1:10" s="27" customFormat="1" ht="33.75">
      <c r="A15" s="39">
        <f t="shared" si="0"/>
        <v>5</v>
      </c>
      <c r="B15" s="20"/>
      <c r="C15" s="20" t="s">
        <v>1</v>
      </c>
      <c r="D15" s="20"/>
      <c r="E15" s="20" t="s">
        <v>111</v>
      </c>
      <c r="F15" s="21" t="s">
        <v>171</v>
      </c>
      <c r="G15" s="23">
        <v>12</v>
      </c>
      <c r="H15" s="22"/>
      <c r="I15" s="22">
        <f t="shared" si="1"/>
        <v>0</v>
      </c>
      <c r="J15" s="20"/>
    </row>
    <row r="16" spans="1:12" s="5" customFormat="1" ht="11.25">
      <c r="A16" s="39">
        <f t="shared" si="0"/>
        <v>6</v>
      </c>
      <c r="B16" s="20"/>
      <c r="C16" s="20" t="s">
        <v>172</v>
      </c>
      <c r="D16" s="20"/>
      <c r="E16" s="20" t="s">
        <v>173</v>
      </c>
      <c r="F16" s="21" t="s">
        <v>174</v>
      </c>
      <c r="G16" s="23">
        <v>10.21</v>
      </c>
      <c r="H16" s="22"/>
      <c r="I16" s="22">
        <f t="shared" si="1"/>
        <v>0</v>
      </c>
      <c r="J16" s="20"/>
      <c r="K16" s="27"/>
      <c r="L16" s="27"/>
    </row>
    <row r="17" spans="1:12" s="5" customFormat="1" ht="11.25">
      <c r="A17" s="39">
        <f t="shared" si="0"/>
        <v>7</v>
      </c>
      <c r="B17" s="20"/>
      <c r="C17" s="20" t="s">
        <v>175</v>
      </c>
      <c r="D17" s="20"/>
      <c r="E17" s="20" t="s">
        <v>176</v>
      </c>
      <c r="F17" s="21" t="s">
        <v>174</v>
      </c>
      <c r="G17" s="23">
        <v>102.1</v>
      </c>
      <c r="H17" s="22"/>
      <c r="I17" s="22">
        <f t="shared" si="1"/>
        <v>0</v>
      </c>
      <c r="J17" s="20"/>
      <c r="K17" s="27"/>
      <c r="L17" s="27"/>
    </row>
    <row r="18" spans="1:12" s="5" customFormat="1" ht="11.25">
      <c r="A18" s="39">
        <f t="shared" si="0"/>
        <v>8</v>
      </c>
      <c r="B18" s="20"/>
      <c r="C18" s="20" t="s">
        <v>177</v>
      </c>
      <c r="D18" s="20"/>
      <c r="E18" s="20" t="s">
        <v>178</v>
      </c>
      <c r="F18" s="21" t="s">
        <v>174</v>
      </c>
      <c r="G18" s="23">
        <v>10.21</v>
      </c>
      <c r="H18" s="22"/>
      <c r="I18" s="22">
        <f t="shared" si="1"/>
        <v>0</v>
      </c>
      <c r="J18" s="20"/>
      <c r="K18" s="27"/>
      <c r="L18" s="27"/>
    </row>
    <row r="19" spans="1:12" s="5" customFormat="1" ht="11.25">
      <c r="A19" s="39">
        <f t="shared" si="0"/>
        <v>9</v>
      </c>
      <c r="B19" s="20"/>
      <c r="C19" s="20" t="s">
        <v>179</v>
      </c>
      <c r="D19" s="20"/>
      <c r="E19" s="20" t="s">
        <v>180</v>
      </c>
      <c r="F19" s="21" t="s">
        <v>174</v>
      </c>
      <c r="G19" s="23">
        <v>30.63</v>
      </c>
      <c r="H19" s="22"/>
      <c r="I19" s="22">
        <f t="shared" si="1"/>
        <v>0</v>
      </c>
      <c r="J19" s="20"/>
      <c r="K19" s="27"/>
      <c r="L19" s="27"/>
    </row>
    <row r="20" spans="1:12" s="5" customFormat="1" ht="11.25">
      <c r="A20" s="39">
        <f t="shared" si="0"/>
        <v>10</v>
      </c>
      <c r="B20" s="20"/>
      <c r="C20" s="20" t="s">
        <v>181</v>
      </c>
      <c r="D20" s="20"/>
      <c r="E20" s="20" t="s">
        <v>182</v>
      </c>
      <c r="F20" s="21" t="s">
        <v>174</v>
      </c>
      <c r="G20" s="23">
        <v>10.21</v>
      </c>
      <c r="H20" s="22"/>
      <c r="I20" s="22">
        <f t="shared" si="1"/>
        <v>0</v>
      </c>
      <c r="J20" s="20"/>
      <c r="K20" s="27"/>
      <c r="L20" s="27"/>
    </row>
    <row r="21" spans="1:12" s="5" customFormat="1" ht="11.25">
      <c r="A21" s="39">
        <f t="shared" si="0"/>
        <v>11</v>
      </c>
      <c r="B21" s="20"/>
      <c r="C21" s="20" t="s">
        <v>183</v>
      </c>
      <c r="D21" s="20"/>
      <c r="E21" s="20" t="s">
        <v>141</v>
      </c>
      <c r="F21" s="21" t="s">
        <v>174</v>
      </c>
      <c r="G21" s="23">
        <v>193.99</v>
      </c>
      <c r="H21" s="22"/>
      <c r="I21" s="22">
        <f t="shared" si="1"/>
        <v>0</v>
      </c>
      <c r="J21" s="20"/>
      <c r="K21" s="27"/>
      <c r="L21" s="27"/>
    </row>
    <row r="22" spans="1:12" s="5" customFormat="1" ht="11.25">
      <c r="A22" s="39">
        <f t="shared" si="0"/>
        <v>12</v>
      </c>
      <c r="B22" s="20"/>
      <c r="C22" s="20" t="s">
        <v>142</v>
      </c>
      <c r="D22" s="20"/>
      <c r="E22" s="20" t="s">
        <v>143</v>
      </c>
      <c r="F22" s="21" t="s">
        <v>174</v>
      </c>
      <c r="G22" s="23">
        <v>10.21</v>
      </c>
      <c r="H22" s="22"/>
      <c r="I22" s="22">
        <f t="shared" si="1"/>
        <v>0</v>
      </c>
      <c r="J22" s="20"/>
      <c r="K22" s="27"/>
      <c r="L22" s="27"/>
    </row>
    <row r="23" spans="1:10" s="27" customFormat="1" ht="11.25">
      <c r="A23" s="39">
        <f t="shared" si="0"/>
        <v>13</v>
      </c>
      <c r="B23" s="20"/>
      <c r="C23" s="20" t="s">
        <v>5</v>
      </c>
      <c r="D23" s="20"/>
      <c r="E23" s="20" t="s">
        <v>80</v>
      </c>
      <c r="F23" s="21" t="s">
        <v>171</v>
      </c>
      <c r="G23" s="23">
        <v>2</v>
      </c>
      <c r="H23" s="28"/>
      <c r="I23" s="22">
        <f t="shared" si="1"/>
        <v>0</v>
      </c>
      <c r="J23" s="20"/>
    </row>
    <row r="24" spans="1:10" s="27" customFormat="1" ht="22.5">
      <c r="A24" s="39">
        <f t="shared" si="0"/>
        <v>14</v>
      </c>
      <c r="B24" s="20"/>
      <c r="C24" s="20" t="s">
        <v>112</v>
      </c>
      <c r="D24" s="20"/>
      <c r="E24" s="20" t="s">
        <v>113</v>
      </c>
      <c r="F24" s="21" t="s">
        <v>171</v>
      </c>
      <c r="G24" s="23">
        <v>94.8</v>
      </c>
      <c r="H24" s="22"/>
      <c r="I24" s="22">
        <f t="shared" si="1"/>
        <v>0</v>
      </c>
      <c r="J24" s="20"/>
    </row>
    <row r="25" spans="1:10" s="27" customFormat="1" ht="22.5">
      <c r="A25" s="39">
        <f t="shared" si="0"/>
        <v>15</v>
      </c>
      <c r="B25" s="20"/>
      <c r="C25" s="20" t="s">
        <v>114</v>
      </c>
      <c r="D25" s="20"/>
      <c r="E25" s="20" t="s">
        <v>115</v>
      </c>
      <c r="F25" s="21" t="s">
        <v>171</v>
      </c>
      <c r="G25" s="23">
        <v>99.6</v>
      </c>
      <c r="H25" s="22"/>
      <c r="I25" s="22">
        <f t="shared" si="1"/>
        <v>0</v>
      </c>
      <c r="J25" s="20"/>
    </row>
    <row r="26" spans="1:10" s="27" customFormat="1" ht="22.5">
      <c r="A26" s="39">
        <f t="shared" si="0"/>
        <v>16</v>
      </c>
      <c r="B26" s="20"/>
      <c r="C26" s="20" t="s">
        <v>116</v>
      </c>
      <c r="D26" s="20"/>
      <c r="E26" s="20" t="s">
        <v>117</v>
      </c>
      <c r="F26" s="21" t="s">
        <v>171</v>
      </c>
      <c r="G26" s="23">
        <v>3.75</v>
      </c>
      <c r="H26" s="22"/>
      <c r="I26" s="22">
        <f t="shared" si="1"/>
        <v>0</v>
      </c>
      <c r="J26" s="20"/>
    </row>
    <row r="27" spans="1:10" s="27" customFormat="1" ht="11.25">
      <c r="A27" s="39">
        <f t="shared" si="0"/>
        <v>17</v>
      </c>
      <c r="B27" s="20"/>
      <c r="C27" s="20" t="s">
        <v>41</v>
      </c>
      <c r="D27" s="20"/>
      <c r="E27" s="20" t="s">
        <v>42</v>
      </c>
      <c r="F27" s="21" t="s">
        <v>171</v>
      </c>
      <c r="G27" s="23">
        <v>19.25</v>
      </c>
      <c r="H27" s="28"/>
      <c r="I27" s="22">
        <f t="shared" si="1"/>
        <v>0</v>
      </c>
      <c r="J27" s="20"/>
    </row>
    <row r="28" spans="1:10" s="27" customFormat="1" ht="11.25">
      <c r="A28" s="39">
        <f t="shared" si="0"/>
        <v>18</v>
      </c>
      <c r="B28" s="20"/>
      <c r="C28" s="20" t="s">
        <v>118</v>
      </c>
      <c r="D28" s="20"/>
      <c r="E28" s="20" t="s">
        <v>119</v>
      </c>
      <c r="F28" s="21" t="s">
        <v>171</v>
      </c>
      <c r="G28" s="23">
        <v>4531.68</v>
      </c>
      <c r="H28" s="24"/>
      <c r="I28" s="22">
        <f>G28*H28</f>
        <v>0</v>
      </c>
      <c r="J28" s="20"/>
    </row>
    <row r="29" spans="1:10" s="27" customFormat="1" ht="11.25">
      <c r="A29" s="39">
        <f t="shared" si="0"/>
        <v>19</v>
      </c>
      <c r="B29" s="20"/>
      <c r="C29" s="20" t="s">
        <v>120</v>
      </c>
      <c r="D29" s="20"/>
      <c r="E29" s="20" t="s">
        <v>121</v>
      </c>
      <c r="F29" s="21" t="s">
        <v>171</v>
      </c>
      <c r="G29" s="23">
        <v>12301.47</v>
      </c>
      <c r="H29" s="24"/>
      <c r="I29" s="22">
        <f>G29*H29</f>
        <v>0</v>
      </c>
      <c r="J29" s="20"/>
    </row>
    <row r="30" spans="1:10" s="27" customFormat="1" ht="11.25">
      <c r="A30" s="39">
        <f t="shared" si="0"/>
        <v>20</v>
      </c>
      <c r="B30" s="20"/>
      <c r="C30" s="20" t="s">
        <v>122</v>
      </c>
      <c r="D30" s="20"/>
      <c r="E30" s="20" t="s">
        <v>123</v>
      </c>
      <c r="F30" s="21" t="s">
        <v>171</v>
      </c>
      <c r="G30" s="23">
        <v>12</v>
      </c>
      <c r="H30" s="22"/>
      <c r="I30" s="22">
        <f>G30*H30</f>
        <v>0</v>
      </c>
      <c r="J30" s="20"/>
    </row>
    <row r="31" spans="1:10" s="27" customFormat="1" ht="11.25">
      <c r="A31" s="39">
        <f t="shared" si="0"/>
        <v>21</v>
      </c>
      <c r="B31" s="20"/>
      <c r="C31" s="20" t="s">
        <v>124</v>
      </c>
      <c r="D31" s="20"/>
      <c r="E31" s="20" t="s">
        <v>125</v>
      </c>
      <c r="F31" s="21" t="s">
        <v>171</v>
      </c>
      <c r="G31" s="23">
        <v>13.2</v>
      </c>
      <c r="H31" s="22"/>
      <c r="I31" s="22">
        <f>G31*H31</f>
        <v>0</v>
      </c>
      <c r="J31" s="20"/>
    </row>
    <row r="32" spans="1:10" s="27" customFormat="1" ht="11.25">
      <c r="A32" s="39">
        <f t="shared" si="0"/>
        <v>22</v>
      </c>
      <c r="B32" s="20"/>
      <c r="C32" s="20" t="s">
        <v>40</v>
      </c>
      <c r="D32" s="20"/>
      <c r="E32" s="20" t="s">
        <v>25</v>
      </c>
      <c r="F32" s="21" t="s">
        <v>171</v>
      </c>
      <c r="G32" s="23">
        <v>12</v>
      </c>
      <c r="H32" s="28"/>
      <c r="I32" s="22">
        <f>G32*H32</f>
        <v>0</v>
      </c>
      <c r="J32" s="20"/>
    </row>
    <row r="33" spans="1:10" s="27" customFormat="1" ht="90">
      <c r="A33" s="29"/>
      <c r="B33" s="20"/>
      <c r="C33" s="20"/>
      <c r="D33" s="20"/>
      <c r="E33" s="30" t="s">
        <v>107</v>
      </c>
      <c r="F33" s="21"/>
      <c r="G33" s="23"/>
      <c r="H33" s="22"/>
      <c r="I33" s="22"/>
      <c r="J33" s="20"/>
    </row>
    <row r="34" spans="1:10" s="27" customFormat="1" ht="56.25">
      <c r="A34" s="39">
        <f>MAX(A29:A33)+1</f>
        <v>23</v>
      </c>
      <c r="B34" s="38"/>
      <c r="C34" s="38" t="s">
        <v>126</v>
      </c>
      <c r="D34" s="38"/>
      <c r="E34" s="38" t="s">
        <v>127</v>
      </c>
      <c r="F34" s="40" t="s">
        <v>55</v>
      </c>
      <c r="G34" s="37">
        <v>1</v>
      </c>
      <c r="H34" s="41"/>
      <c r="I34" s="41">
        <f aca="true" t="shared" si="2" ref="I34:I40">G34*H34</f>
        <v>0</v>
      </c>
      <c r="J34" s="38" t="s">
        <v>128</v>
      </c>
    </row>
    <row r="35" spans="1:10" s="27" customFormat="1" ht="11.25">
      <c r="A35" s="39">
        <f>MAX(A30:A34)+1</f>
        <v>24</v>
      </c>
      <c r="B35" s="38"/>
      <c r="C35" s="38" t="s">
        <v>129</v>
      </c>
      <c r="D35" s="38"/>
      <c r="E35" s="38" t="s">
        <v>130</v>
      </c>
      <c r="F35" s="40" t="s">
        <v>55</v>
      </c>
      <c r="G35" s="37">
        <v>9</v>
      </c>
      <c r="H35" s="41"/>
      <c r="I35" s="41">
        <f t="shared" si="2"/>
        <v>0</v>
      </c>
      <c r="J35" s="38" t="s">
        <v>131</v>
      </c>
    </row>
    <row r="36" spans="1:10" s="27" customFormat="1" ht="11.25">
      <c r="A36" s="39">
        <f>MAX(A31:A35)+1</f>
        <v>25</v>
      </c>
      <c r="B36" s="38"/>
      <c r="C36" s="38" t="s">
        <v>132</v>
      </c>
      <c r="D36" s="38"/>
      <c r="E36" s="38" t="s">
        <v>130</v>
      </c>
      <c r="F36" s="40" t="s">
        <v>55</v>
      </c>
      <c r="G36" s="37">
        <v>2</v>
      </c>
      <c r="H36" s="41"/>
      <c r="I36" s="41">
        <f t="shared" si="2"/>
        <v>0</v>
      </c>
      <c r="J36" s="38" t="s">
        <v>131</v>
      </c>
    </row>
    <row r="37" spans="1:10" s="27" customFormat="1" ht="22.5">
      <c r="A37" s="39">
        <f>MAX(A33:A36)+1</f>
        <v>26</v>
      </c>
      <c r="B37" s="20"/>
      <c r="C37" s="20" t="s">
        <v>133</v>
      </c>
      <c r="D37" s="20"/>
      <c r="E37" s="20" t="s">
        <v>134</v>
      </c>
      <c r="F37" s="21" t="s">
        <v>55</v>
      </c>
      <c r="G37" s="23">
        <v>1</v>
      </c>
      <c r="H37" s="22"/>
      <c r="I37" s="41">
        <f t="shared" si="2"/>
        <v>0</v>
      </c>
      <c r="J37" s="20"/>
    </row>
    <row r="38" spans="1:10" s="27" customFormat="1" ht="12" customHeight="1">
      <c r="A38" s="39">
        <f>MAX(A37:A37)+1</f>
        <v>27</v>
      </c>
      <c r="B38" s="20"/>
      <c r="C38" s="20" t="s">
        <v>135</v>
      </c>
      <c r="D38" s="20"/>
      <c r="E38" s="20" t="s">
        <v>136</v>
      </c>
      <c r="F38" s="21" t="s">
        <v>55</v>
      </c>
      <c r="G38" s="23">
        <v>1</v>
      </c>
      <c r="H38" s="22"/>
      <c r="I38" s="41">
        <f t="shared" si="2"/>
        <v>0</v>
      </c>
      <c r="J38" s="20"/>
    </row>
    <row r="39" spans="1:10" s="27" customFormat="1" ht="12" customHeight="1">
      <c r="A39" s="39">
        <f>MAX(A38:A38)+1</f>
        <v>28</v>
      </c>
      <c r="B39" s="20"/>
      <c r="C39" s="20" t="s">
        <v>137</v>
      </c>
      <c r="D39" s="20"/>
      <c r="E39" s="20" t="s">
        <v>46</v>
      </c>
      <c r="F39" s="21" t="s">
        <v>55</v>
      </c>
      <c r="G39" s="23">
        <v>1</v>
      </c>
      <c r="H39" s="22"/>
      <c r="I39" s="41">
        <f t="shared" si="2"/>
        <v>0</v>
      </c>
      <c r="J39" s="20"/>
    </row>
    <row r="40" spans="1:10" s="27" customFormat="1" ht="12" customHeight="1">
      <c r="A40" s="39">
        <f>MAX(A39:A39)+1</f>
        <v>29</v>
      </c>
      <c r="B40" s="20"/>
      <c r="C40" s="20" t="s">
        <v>138</v>
      </c>
      <c r="D40" s="20"/>
      <c r="E40" s="20" t="s">
        <v>47</v>
      </c>
      <c r="F40" s="21" t="s">
        <v>55</v>
      </c>
      <c r="G40" s="23">
        <v>1</v>
      </c>
      <c r="H40" s="22"/>
      <c r="I40" s="41">
        <f t="shared" si="2"/>
        <v>0</v>
      </c>
      <c r="J40" s="20"/>
    </row>
    <row r="41" spans="1:10" s="5" customFormat="1" ht="21" customHeight="1">
      <c r="A41" s="10"/>
      <c r="B41" s="11"/>
      <c r="C41" s="11" t="s">
        <v>83</v>
      </c>
      <c r="D41" s="11"/>
      <c r="E41" s="11" t="s">
        <v>84</v>
      </c>
      <c r="F41" s="11"/>
      <c r="G41" s="10"/>
      <c r="H41" s="10"/>
      <c r="I41" s="12">
        <f>SUBTOTAL(9,I42)</f>
        <v>0</v>
      </c>
      <c r="J41" s="11"/>
    </row>
    <row r="42" spans="1:10" s="27" customFormat="1" ht="22.5">
      <c r="A42" s="39">
        <f>MAX(A37:A41)+1</f>
        <v>30</v>
      </c>
      <c r="B42" s="20"/>
      <c r="C42" s="20" t="s">
        <v>82</v>
      </c>
      <c r="D42" s="20"/>
      <c r="E42" s="20" t="s">
        <v>81</v>
      </c>
      <c r="F42" s="21" t="s">
        <v>59</v>
      </c>
      <c r="G42" s="23">
        <v>1</v>
      </c>
      <c r="H42" s="28"/>
      <c r="I42" s="22">
        <f>G42*H42</f>
        <v>0</v>
      </c>
      <c r="J42" s="20"/>
    </row>
    <row r="43" spans="1:10" s="5" customFormat="1" ht="21" customHeight="1">
      <c r="A43" s="10"/>
      <c r="B43" s="11"/>
      <c r="C43" s="11" t="s">
        <v>89</v>
      </c>
      <c r="D43" s="11"/>
      <c r="E43" s="11" t="s">
        <v>90</v>
      </c>
      <c r="F43" s="11"/>
      <c r="G43" s="10"/>
      <c r="H43" s="10"/>
      <c r="I43" s="12">
        <f>SUBTOTAL(9,I44:I49)</f>
        <v>0</v>
      </c>
      <c r="J43" s="11"/>
    </row>
    <row r="44" spans="1:10" s="27" customFormat="1" ht="45">
      <c r="A44" s="39">
        <f>MAX(A42:A43)+1</f>
        <v>31</v>
      </c>
      <c r="B44" s="20"/>
      <c r="C44" s="20">
        <v>741022060</v>
      </c>
      <c r="D44" s="20"/>
      <c r="E44" s="20" t="s">
        <v>91</v>
      </c>
      <c r="F44" s="21" t="s">
        <v>186</v>
      </c>
      <c r="G44" s="23">
        <v>1</v>
      </c>
      <c r="H44" s="28"/>
      <c r="I44" s="22">
        <f aca="true" t="shared" si="3" ref="I44:I49">G44*H44</f>
        <v>0</v>
      </c>
      <c r="J44" s="20"/>
    </row>
    <row r="45" spans="1:10" s="27" customFormat="1" ht="11.25">
      <c r="A45" s="39">
        <f>MAX(A43:A44)+1</f>
        <v>32</v>
      </c>
      <c r="B45" s="20"/>
      <c r="C45" s="20">
        <v>741022062</v>
      </c>
      <c r="D45" s="20"/>
      <c r="E45" s="20" t="s">
        <v>92</v>
      </c>
      <c r="F45" s="21" t="s">
        <v>54</v>
      </c>
      <c r="G45" s="23">
        <v>100</v>
      </c>
      <c r="H45" s="28"/>
      <c r="I45" s="22">
        <f t="shared" si="3"/>
        <v>0</v>
      </c>
      <c r="J45" s="20"/>
    </row>
    <row r="46" spans="1:10" s="27" customFormat="1" ht="22.5">
      <c r="A46" s="39">
        <f>MAX(A43:A45)+1</f>
        <v>33</v>
      </c>
      <c r="B46" s="20"/>
      <c r="C46" s="20">
        <v>741022066</v>
      </c>
      <c r="D46" s="20"/>
      <c r="E46" s="20" t="s">
        <v>93</v>
      </c>
      <c r="F46" s="21" t="s">
        <v>55</v>
      </c>
      <c r="G46" s="23">
        <v>6</v>
      </c>
      <c r="H46" s="28"/>
      <c r="I46" s="22">
        <f t="shared" si="3"/>
        <v>0</v>
      </c>
      <c r="J46" s="20"/>
    </row>
    <row r="47" spans="1:10" s="27" customFormat="1" ht="22.5">
      <c r="A47" s="39">
        <f>MAX(A43:A46)+1</f>
        <v>34</v>
      </c>
      <c r="B47" s="20"/>
      <c r="C47" s="20">
        <v>741022072</v>
      </c>
      <c r="D47" s="20"/>
      <c r="E47" s="20" t="s">
        <v>60</v>
      </c>
      <c r="F47" s="21" t="s">
        <v>187</v>
      </c>
      <c r="G47" s="23">
        <v>20</v>
      </c>
      <c r="H47" s="28"/>
      <c r="I47" s="22">
        <f t="shared" si="3"/>
        <v>0</v>
      </c>
      <c r="J47" s="20"/>
    </row>
    <row r="48" spans="1:10" s="27" customFormat="1" ht="11.25">
      <c r="A48" s="39">
        <f>MAX(A43:A47)+1</f>
        <v>35</v>
      </c>
      <c r="B48" s="20"/>
      <c r="C48" s="20">
        <v>741022075</v>
      </c>
      <c r="D48" s="20"/>
      <c r="E48" s="20" t="s">
        <v>61</v>
      </c>
      <c r="F48" s="21" t="s">
        <v>187</v>
      </c>
      <c r="G48" s="23">
        <v>10</v>
      </c>
      <c r="H48" s="28"/>
      <c r="I48" s="22">
        <f t="shared" si="3"/>
        <v>0</v>
      </c>
      <c r="J48" s="20"/>
    </row>
    <row r="49" spans="1:10" s="27" customFormat="1" ht="11.25">
      <c r="A49" s="39">
        <f>MAX(A44:A48)+1</f>
        <v>36</v>
      </c>
      <c r="B49" s="20"/>
      <c r="C49" s="20">
        <v>741022076</v>
      </c>
      <c r="D49" s="20"/>
      <c r="E49" s="20" t="s">
        <v>62</v>
      </c>
      <c r="F49" s="21" t="s">
        <v>187</v>
      </c>
      <c r="G49" s="23">
        <v>10</v>
      </c>
      <c r="H49" s="28"/>
      <c r="I49" s="22">
        <f t="shared" si="3"/>
        <v>0</v>
      </c>
      <c r="J49" s="20"/>
    </row>
    <row r="50" spans="1:10" s="5" customFormat="1" ht="21" customHeight="1">
      <c r="A50" s="10"/>
      <c r="B50" s="11"/>
      <c r="C50" s="11" t="s">
        <v>85</v>
      </c>
      <c r="D50" s="11"/>
      <c r="E50" s="11" t="s">
        <v>10</v>
      </c>
      <c r="F50" s="11"/>
      <c r="G50" s="10"/>
      <c r="H50" s="10"/>
      <c r="I50" s="12">
        <f>SUBTOTAL(9,I51:I52)</f>
        <v>0</v>
      </c>
      <c r="J50" s="11"/>
    </row>
    <row r="51" spans="1:10" s="27" customFormat="1" ht="11.25">
      <c r="A51" s="39">
        <f>MAX(A39:A50)+1</f>
        <v>37</v>
      </c>
      <c r="B51" s="20"/>
      <c r="C51" s="20" t="s">
        <v>82</v>
      </c>
      <c r="D51" s="20"/>
      <c r="E51" s="20" t="s">
        <v>86</v>
      </c>
      <c r="F51" s="21" t="s">
        <v>54</v>
      </c>
      <c r="G51" s="23">
        <v>20</v>
      </c>
      <c r="H51" s="28"/>
      <c r="I51" s="22">
        <f>G51*H51</f>
        <v>0</v>
      </c>
      <c r="J51" s="20"/>
    </row>
    <row r="52" spans="1:10" s="27" customFormat="1" ht="11.25">
      <c r="A52" s="39">
        <f>MAX(A40:A51)+1</f>
        <v>38</v>
      </c>
      <c r="B52" s="20"/>
      <c r="C52" s="20" t="s">
        <v>88</v>
      </c>
      <c r="D52" s="20"/>
      <c r="E52" s="20" t="s">
        <v>87</v>
      </c>
      <c r="F52" s="21" t="s">
        <v>55</v>
      </c>
      <c r="G52" s="23">
        <v>1</v>
      </c>
      <c r="H52" s="28"/>
      <c r="I52" s="22">
        <f>G52*H52</f>
        <v>0</v>
      </c>
      <c r="J52" s="20"/>
    </row>
    <row r="53" spans="1:10" s="5" customFormat="1" ht="21" customHeight="1">
      <c r="A53" s="10"/>
      <c r="B53" s="11"/>
      <c r="C53" s="11" t="s">
        <v>8</v>
      </c>
      <c r="D53" s="11"/>
      <c r="E53" s="11" t="s">
        <v>9</v>
      </c>
      <c r="F53" s="11"/>
      <c r="G53" s="10"/>
      <c r="H53" s="10"/>
      <c r="I53" s="12">
        <f>SUBTOTAL(9,I54:I77)</f>
        <v>0</v>
      </c>
      <c r="J53" s="11"/>
    </row>
    <row r="54" spans="1:10" s="27" customFormat="1" ht="22.5">
      <c r="A54" s="39">
        <f>MAX(A46:A53)+1</f>
        <v>39</v>
      </c>
      <c r="B54" s="20"/>
      <c r="C54" s="26">
        <v>741202001</v>
      </c>
      <c r="D54" s="20"/>
      <c r="E54" s="20" t="s">
        <v>94</v>
      </c>
      <c r="F54" s="21" t="s">
        <v>55</v>
      </c>
      <c r="G54" s="23">
        <v>1</v>
      </c>
      <c r="H54" s="28"/>
      <c r="I54" s="22">
        <f>G54*H54</f>
        <v>0</v>
      </c>
      <c r="J54" s="20"/>
    </row>
    <row r="55" spans="1:10" s="27" customFormat="1" ht="11.25">
      <c r="A55" s="39"/>
      <c r="B55" s="20"/>
      <c r="C55" s="20"/>
      <c r="D55" s="20"/>
      <c r="E55" s="31" t="s">
        <v>145</v>
      </c>
      <c r="F55" s="21"/>
      <c r="G55" s="23"/>
      <c r="H55" s="28"/>
      <c r="I55" s="22"/>
      <c r="J55" s="20"/>
    </row>
    <row r="56" spans="1:10" s="27" customFormat="1" ht="11.25">
      <c r="A56" s="39">
        <f>MAX(A48:A55)+1</f>
        <v>40</v>
      </c>
      <c r="B56" s="20"/>
      <c r="C56" s="20">
        <v>741202002</v>
      </c>
      <c r="D56" s="20"/>
      <c r="E56" s="20" t="s">
        <v>95</v>
      </c>
      <c r="F56" s="21" t="s">
        <v>55</v>
      </c>
      <c r="G56" s="23">
        <v>2</v>
      </c>
      <c r="H56" s="28"/>
      <c r="I56" s="22">
        <f>G56*H56</f>
        <v>0</v>
      </c>
      <c r="J56" s="20"/>
    </row>
    <row r="57" spans="1:10" s="27" customFormat="1" ht="22.5">
      <c r="A57" s="39">
        <f>MAX(A49:A56)+1</f>
        <v>41</v>
      </c>
      <c r="B57" s="20"/>
      <c r="C57" s="20">
        <v>741202003</v>
      </c>
      <c r="D57" s="20"/>
      <c r="E57" s="20" t="s">
        <v>96</v>
      </c>
      <c r="F57" s="21" t="s">
        <v>55</v>
      </c>
      <c r="G57" s="23">
        <v>30</v>
      </c>
      <c r="H57" s="28"/>
      <c r="I57" s="22">
        <f>G57*H57</f>
        <v>0</v>
      </c>
      <c r="J57" s="20"/>
    </row>
    <row r="58" spans="1:10" s="27" customFormat="1" ht="11.25">
      <c r="A58" s="39"/>
      <c r="B58" s="20"/>
      <c r="C58" s="20"/>
      <c r="D58" s="20"/>
      <c r="E58" s="31" t="s">
        <v>146</v>
      </c>
      <c r="F58" s="21"/>
      <c r="G58" s="23"/>
      <c r="H58" s="28"/>
      <c r="I58" s="22"/>
      <c r="J58" s="20"/>
    </row>
    <row r="59" spans="1:10" s="27" customFormat="1" ht="22.5">
      <c r="A59" s="39">
        <f>MAX(A54:A58)+1</f>
        <v>42</v>
      </c>
      <c r="B59" s="20"/>
      <c r="C59" s="20">
        <v>741202004</v>
      </c>
      <c r="D59" s="20"/>
      <c r="E59" s="20" t="s">
        <v>97</v>
      </c>
      <c r="F59" s="21" t="s">
        <v>54</v>
      </c>
      <c r="G59" s="23">
        <v>3200</v>
      </c>
      <c r="H59" s="28"/>
      <c r="I59" s="22">
        <f aca="true" t="shared" si="4" ref="I59:I67">G59*H59</f>
        <v>0</v>
      </c>
      <c r="J59" s="20"/>
    </row>
    <row r="60" spans="1:10" s="27" customFormat="1" ht="11.25">
      <c r="A60" s="39">
        <f aca="true" t="shared" si="5" ref="A60:A72">MAX(A55:A59)+1</f>
        <v>43</v>
      </c>
      <c r="B60" s="20"/>
      <c r="C60" s="20">
        <v>741202005</v>
      </c>
      <c r="D60" s="20"/>
      <c r="E60" s="20" t="s">
        <v>98</v>
      </c>
      <c r="F60" s="21" t="s">
        <v>55</v>
      </c>
      <c r="G60" s="23">
        <v>20</v>
      </c>
      <c r="H60" s="28"/>
      <c r="I60" s="22">
        <f>G60*H60</f>
        <v>0</v>
      </c>
      <c r="J60" s="20"/>
    </row>
    <row r="61" spans="1:10" s="27" customFormat="1" ht="11.25">
      <c r="A61" s="39"/>
      <c r="B61" s="20"/>
      <c r="C61" s="20"/>
      <c r="D61" s="20"/>
      <c r="E61" s="31" t="s">
        <v>185</v>
      </c>
      <c r="F61" s="21"/>
      <c r="G61" s="23"/>
      <c r="H61" s="28"/>
      <c r="I61" s="22"/>
      <c r="J61" s="20"/>
    </row>
    <row r="62" spans="1:10" s="27" customFormat="1" ht="11.25">
      <c r="A62" s="39">
        <f t="shared" si="5"/>
        <v>44</v>
      </c>
      <c r="B62" s="20"/>
      <c r="C62" s="20">
        <v>741202006</v>
      </c>
      <c r="D62" s="20"/>
      <c r="E62" s="20" t="s">
        <v>65</v>
      </c>
      <c r="F62" s="21" t="s">
        <v>66</v>
      </c>
      <c r="G62" s="23">
        <v>1</v>
      </c>
      <c r="H62" s="28"/>
      <c r="I62" s="22">
        <f>G62*H62</f>
        <v>0</v>
      </c>
      <c r="J62" s="20"/>
    </row>
    <row r="63" spans="1:10" s="27" customFormat="1" ht="11.25">
      <c r="A63" s="39">
        <f t="shared" si="5"/>
        <v>45</v>
      </c>
      <c r="B63" s="20"/>
      <c r="C63" s="20">
        <v>741202007</v>
      </c>
      <c r="D63" s="20"/>
      <c r="E63" s="20" t="s">
        <v>99</v>
      </c>
      <c r="F63" s="21" t="s">
        <v>54</v>
      </c>
      <c r="G63" s="23">
        <v>200</v>
      </c>
      <c r="H63" s="28"/>
      <c r="I63" s="22">
        <f>G63*H63</f>
        <v>0</v>
      </c>
      <c r="J63" s="20"/>
    </row>
    <row r="64" spans="1:10" s="27" customFormat="1" ht="11.25">
      <c r="A64" s="39">
        <f t="shared" si="5"/>
        <v>46</v>
      </c>
      <c r="B64" s="20"/>
      <c r="C64" s="20">
        <v>741202008</v>
      </c>
      <c r="D64" s="20"/>
      <c r="E64" s="20" t="s">
        <v>67</v>
      </c>
      <c r="F64" s="21" t="s">
        <v>54</v>
      </c>
      <c r="G64" s="23">
        <v>150</v>
      </c>
      <c r="H64" s="28"/>
      <c r="I64" s="22">
        <f>G64*H64</f>
        <v>0</v>
      </c>
      <c r="J64" s="20"/>
    </row>
    <row r="65" spans="1:10" s="27" customFormat="1" ht="11.25">
      <c r="A65" s="39">
        <f t="shared" si="5"/>
        <v>47</v>
      </c>
      <c r="B65" s="20"/>
      <c r="C65" s="20">
        <v>741202009</v>
      </c>
      <c r="D65" s="20"/>
      <c r="E65" s="20" t="s">
        <v>68</v>
      </c>
      <c r="F65" s="21" t="s">
        <v>55</v>
      </c>
      <c r="G65" s="23">
        <v>300</v>
      </c>
      <c r="H65" s="28"/>
      <c r="I65" s="22">
        <f t="shared" si="4"/>
        <v>0</v>
      </c>
      <c r="J65" s="20"/>
    </row>
    <row r="66" spans="1:10" s="27" customFormat="1" ht="11.25">
      <c r="A66" s="39">
        <f t="shared" si="5"/>
        <v>48</v>
      </c>
      <c r="B66" s="20"/>
      <c r="C66" s="20">
        <v>741202010</v>
      </c>
      <c r="D66" s="20"/>
      <c r="E66" s="20" t="s">
        <v>69</v>
      </c>
      <c r="F66" s="21" t="s">
        <v>55</v>
      </c>
      <c r="G66" s="23">
        <v>80</v>
      </c>
      <c r="H66" s="28"/>
      <c r="I66" s="22">
        <f t="shared" si="4"/>
        <v>0</v>
      </c>
      <c r="J66" s="20"/>
    </row>
    <row r="67" spans="1:10" s="27" customFormat="1" ht="22.5">
      <c r="A67" s="39">
        <f t="shared" si="5"/>
        <v>49</v>
      </c>
      <c r="B67" s="20"/>
      <c r="C67" s="20">
        <v>741202011</v>
      </c>
      <c r="D67" s="20"/>
      <c r="E67" s="20" t="s">
        <v>100</v>
      </c>
      <c r="F67" s="21" t="s">
        <v>187</v>
      </c>
      <c r="G67" s="23">
        <v>20</v>
      </c>
      <c r="H67" s="28"/>
      <c r="I67" s="22">
        <f t="shared" si="4"/>
        <v>0</v>
      </c>
      <c r="J67" s="20"/>
    </row>
    <row r="68" spans="1:10" s="27" customFormat="1" ht="11.25">
      <c r="A68" s="39">
        <f t="shared" si="5"/>
        <v>50</v>
      </c>
      <c r="B68" s="20"/>
      <c r="C68" s="20">
        <v>741202012</v>
      </c>
      <c r="D68" s="20"/>
      <c r="E68" s="20" t="s">
        <v>71</v>
      </c>
      <c r="F68" s="21" t="s">
        <v>55</v>
      </c>
      <c r="G68" s="23">
        <v>30</v>
      </c>
      <c r="H68" s="28"/>
      <c r="I68" s="22">
        <f aca="true" t="shared" si="6" ref="I68:I74">G68*H68</f>
        <v>0</v>
      </c>
      <c r="J68" s="20"/>
    </row>
    <row r="69" spans="1:10" s="27" customFormat="1" ht="11.25">
      <c r="A69" s="39">
        <f t="shared" si="5"/>
        <v>51</v>
      </c>
      <c r="B69" s="20"/>
      <c r="C69" s="20">
        <v>741202013</v>
      </c>
      <c r="D69" s="20"/>
      <c r="E69" s="20" t="s">
        <v>72</v>
      </c>
      <c r="F69" s="21" t="s">
        <v>55</v>
      </c>
      <c r="G69" s="23">
        <v>2</v>
      </c>
      <c r="H69" s="28"/>
      <c r="I69" s="22">
        <f t="shared" si="6"/>
        <v>0</v>
      </c>
      <c r="J69" s="20"/>
    </row>
    <row r="70" spans="1:10" s="27" customFormat="1" ht="22.5">
      <c r="A70" s="39">
        <f t="shared" si="5"/>
        <v>52</v>
      </c>
      <c r="B70" s="20"/>
      <c r="C70" s="20">
        <v>741202014</v>
      </c>
      <c r="D70" s="20"/>
      <c r="E70" s="20" t="s">
        <v>101</v>
      </c>
      <c r="F70" s="21" t="s">
        <v>55</v>
      </c>
      <c r="G70" s="23">
        <v>54</v>
      </c>
      <c r="H70" s="28"/>
      <c r="I70" s="22">
        <f t="shared" si="6"/>
        <v>0</v>
      </c>
      <c r="J70" s="20"/>
    </row>
    <row r="71" spans="1:10" s="27" customFormat="1" ht="11.25">
      <c r="A71" s="39">
        <f t="shared" si="5"/>
        <v>53</v>
      </c>
      <c r="B71" s="20"/>
      <c r="C71" s="20">
        <v>741202015</v>
      </c>
      <c r="D71" s="20"/>
      <c r="E71" s="20" t="s">
        <v>73</v>
      </c>
      <c r="F71" s="21" t="s">
        <v>187</v>
      </c>
      <c r="G71" s="23">
        <v>12</v>
      </c>
      <c r="H71" s="28"/>
      <c r="I71" s="22">
        <f t="shared" si="6"/>
        <v>0</v>
      </c>
      <c r="J71" s="20"/>
    </row>
    <row r="72" spans="1:10" s="27" customFormat="1" ht="11.25">
      <c r="A72" s="39">
        <f t="shared" si="5"/>
        <v>54</v>
      </c>
      <c r="B72" s="20"/>
      <c r="C72" s="20">
        <v>741202016</v>
      </c>
      <c r="D72" s="20"/>
      <c r="E72" s="20" t="s">
        <v>74</v>
      </c>
      <c r="F72" s="21" t="s">
        <v>187</v>
      </c>
      <c r="G72" s="23">
        <v>2</v>
      </c>
      <c r="H72" s="28"/>
      <c r="I72" s="22">
        <f t="shared" si="6"/>
        <v>0</v>
      </c>
      <c r="J72" s="20"/>
    </row>
    <row r="73" spans="1:10" s="27" customFormat="1" ht="11.25">
      <c r="A73" s="39">
        <f>MAX(A69:A72)+1</f>
        <v>55</v>
      </c>
      <c r="B73" s="20"/>
      <c r="C73" s="20">
        <v>741202017</v>
      </c>
      <c r="D73" s="20"/>
      <c r="E73" s="20" t="s">
        <v>78</v>
      </c>
      <c r="F73" s="21" t="s">
        <v>79</v>
      </c>
      <c r="G73" s="23">
        <v>10</v>
      </c>
      <c r="H73" s="28"/>
      <c r="I73" s="22">
        <f t="shared" si="6"/>
        <v>0</v>
      </c>
      <c r="J73" s="20"/>
    </row>
    <row r="74" spans="1:10" s="27" customFormat="1" ht="33.75">
      <c r="A74" s="39">
        <f>MAX(A70:A73)+1</f>
        <v>56</v>
      </c>
      <c r="B74" s="20"/>
      <c r="C74" s="20">
        <v>741202018</v>
      </c>
      <c r="D74" s="20"/>
      <c r="E74" s="20" t="s">
        <v>102</v>
      </c>
      <c r="F74" s="21" t="s">
        <v>54</v>
      </c>
      <c r="G74" s="23">
        <v>500</v>
      </c>
      <c r="H74" s="28"/>
      <c r="I74" s="22">
        <f t="shared" si="6"/>
        <v>0</v>
      </c>
      <c r="J74" s="20"/>
    </row>
    <row r="75" spans="1:10" s="27" customFormat="1" ht="11.25">
      <c r="A75" s="39"/>
      <c r="B75" s="20"/>
      <c r="C75" s="20"/>
      <c r="D75" s="20"/>
      <c r="E75" s="31" t="s">
        <v>184</v>
      </c>
      <c r="F75" s="21"/>
      <c r="G75" s="23"/>
      <c r="H75" s="28"/>
      <c r="I75" s="22"/>
      <c r="J75" s="20"/>
    </row>
    <row r="76" spans="1:10" s="27" customFormat="1" ht="11.25">
      <c r="A76" s="39">
        <f>MAX(A72:A75)+1</f>
        <v>57</v>
      </c>
      <c r="B76" s="20"/>
      <c r="C76" s="20">
        <v>741202019</v>
      </c>
      <c r="D76" s="20"/>
      <c r="E76" s="20" t="s">
        <v>103</v>
      </c>
      <c r="F76" s="21" t="s">
        <v>54</v>
      </c>
      <c r="G76" s="23">
        <v>100</v>
      </c>
      <c r="H76" s="28"/>
      <c r="I76" s="22">
        <f>G76*H76</f>
        <v>0</v>
      </c>
      <c r="J76" s="20"/>
    </row>
    <row r="77" spans="1:10" s="27" customFormat="1" ht="11.25">
      <c r="A77" s="39">
        <f>MAX(A73:A76)+1</f>
        <v>58</v>
      </c>
      <c r="B77" s="20"/>
      <c r="C77" s="20">
        <v>741202020</v>
      </c>
      <c r="D77" s="20"/>
      <c r="E77" s="20" t="s">
        <v>104</v>
      </c>
      <c r="F77" s="21" t="s">
        <v>54</v>
      </c>
      <c r="G77" s="23">
        <v>250</v>
      </c>
      <c r="H77" s="28"/>
      <c r="I77" s="22">
        <f>G77*H77</f>
        <v>0</v>
      </c>
      <c r="J77" s="20"/>
    </row>
    <row r="78" spans="1:10" s="5" customFormat="1" ht="29.25" customHeight="1">
      <c r="A78" s="10"/>
      <c r="B78" s="11"/>
      <c r="C78" s="11" t="s">
        <v>11</v>
      </c>
      <c r="D78" s="11"/>
      <c r="E78" s="11" t="s">
        <v>56</v>
      </c>
      <c r="F78" s="11"/>
      <c r="G78" s="10"/>
      <c r="H78" s="10"/>
      <c r="I78" s="12">
        <f>SUBTOTAL(9,I79:I101)</f>
        <v>0</v>
      </c>
      <c r="J78" s="11"/>
    </row>
    <row r="79" spans="1:10" s="27" customFormat="1" ht="11.25">
      <c r="A79" s="39">
        <f>MAX(A71:A78)+1</f>
        <v>59</v>
      </c>
      <c r="B79" s="20"/>
      <c r="C79" s="26" t="s">
        <v>43</v>
      </c>
      <c r="D79" s="20"/>
      <c r="E79" s="20" t="s">
        <v>12</v>
      </c>
      <c r="F79" s="21" t="s">
        <v>55</v>
      </c>
      <c r="G79" s="23">
        <v>10</v>
      </c>
      <c r="H79" s="28"/>
      <c r="I79" s="22">
        <f aca="true" t="shared" si="7" ref="I79:I92">G79*H79</f>
        <v>0</v>
      </c>
      <c r="J79" s="20"/>
    </row>
    <row r="80" spans="1:10" s="27" customFormat="1" ht="11.25">
      <c r="A80" s="39">
        <f>MAX(A73:A79)+1</f>
        <v>60</v>
      </c>
      <c r="B80" s="20"/>
      <c r="C80" s="20" t="s">
        <v>44</v>
      </c>
      <c r="D80" s="20"/>
      <c r="E80" s="20" t="s">
        <v>13</v>
      </c>
      <c r="F80" s="21" t="s">
        <v>55</v>
      </c>
      <c r="G80" s="23">
        <v>2</v>
      </c>
      <c r="H80" s="28"/>
      <c r="I80" s="22">
        <f t="shared" si="7"/>
        <v>0</v>
      </c>
      <c r="J80" s="20"/>
    </row>
    <row r="81" spans="1:10" s="27" customFormat="1" ht="11.25">
      <c r="A81" s="39">
        <f aca="true" t="shared" si="8" ref="A81:A101">MAX(A74:A80)+1</f>
        <v>61</v>
      </c>
      <c r="B81" s="20"/>
      <c r="C81" s="20" t="s">
        <v>45</v>
      </c>
      <c r="D81" s="20"/>
      <c r="E81" s="20" t="s">
        <v>14</v>
      </c>
      <c r="F81" s="21" t="s">
        <v>55</v>
      </c>
      <c r="G81" s="23">
        <v>6</v>
      </c>
      <c r="H81" s="28"/>
      <c r="I81" s="22">
        <f t="shared" si="7"/>
        <v>0</v>
      </c>
      <c r="J81" s="20"/>
    </row>
    <row r="82" spans="1:10" s="27" customFormat="1" ht="11.25">
      <c r="A82" s="39">
        <f t="shared" si="8"/>
        <v>62</v>
      </c>
      <c r="B82" s="20"/>
      <c r="C82" s="20" t="s">
        <v>2</v>
      </c>
      <c r="D82" s="20"/>
      <c r="E82" s="20" t="s">
        <v>6</v>
      </c>
      <c r="F82" s="21" t="s">
        <v>55</v>
      </c>
      <c r="G82" s="23">
        <v>3</v>
      </c>
      <c r="H82" s="28"/>
      <c r="I82" s="22">
        <f>G82*H82</f>
        <v>0</v>
      </c>
      <c r="J82" s="20"/>
    </row>
    <row r="83" spans="1:10" s="27" customFormat="1" ht="11.25">
      <c r="A83" s="39">
        <f t="shared" si="8"/>
        <v>63</v>
      </c>
      <c r="B83" s="20"/>
      <c r="C83" s="20" t="s">
        <v>3</v>
      </c>
      <c r="D83" s="20"/>
      <c r="E83" s="20" t="s">
        <v>15</v>
      </c>
      <c r="F83" s="21" t="s">
        <v>66</v>
      </c>
      <c r="G83" s="23">
        <v>1</v>
      </c>
      <c r="H83" s="28"/>
      <c r="I83" s="22">
        <f t="shared" si="7"/>
        <v>0</v>
      </c>
      <c r="J83" s="20"/>
    </row>
    <row r="84" spans="1:10" s="27" customFormat="1" ht="11.25">
      <c r="A84" s="39">
        <f t="shared" si="8"/>
        <v>64</v>
      </c>
      <c r="B84" s="20"/>
      <c r="C84" s="20" t="s">
        <v>4</v>
      </c>
      <c r="D84" s="20"/>
      <c r="E84" s="20" t="s">
        <v>16</v>
      </c>
      <c r="F84" s="21" t="s">
        <v>66</v>
      </c>
      <c r="G84" s="23">
        <v>8</v>
      </c>
      <c r="H84" s="28"/>
      <c r="I84" s="22">
        <f t="shared" si="7"/>
        <v>0</v>
      </c>
      <c r="J84" s="20"/>
    </row>
    <row r="85" spans="1:10" s="27" customFormat="1" ht="45">
      <c r="A85" s="39">
        <f t="shared" si="8"/>
        <v>65</v>
      </c>
      <c r="B85" s="20"/>
      <c r="C85" s="20" t="s">
        <v>36</v>
      </c>
      <c r="D85" s="20"/>
      <c r="E85" s="20" t="s">
        <v>17</v>
      </c>
      <c r="F85" s="21" t="s">
        <v>55</v>
      </c>
      <c r="G85" s="23">
        <v>8</v>
      </c>
      <c r="H85" s="28"/>
      <c r="I85" s="22">
        <f t="shared" si="7"/>
        <v>0</v>
      </c>
      <c r="J85" s="20"/>
    </row>
    <row r="86" spans="1:10" s="27" customFormat="1" ht="33.75">
      <c r="A86" s="39">
        <f t="shared" si="8"/>
        <v>66</v>
      </c>
      <c r="B86" s="20"/>
      <c r="C86" s="20" t="s">
        <v>37</v>
      </c>
      <c r="D86" s="20"/>
      <c r="E86" s="20" t="s">
        <v>18</v>
      </c>
      <c r="F86" s="21" t="s">
        <v>55</v>
      </c>
      <c r="G86" s="23">
        <v>8</v>
      </c>
      <c r="H86" s="28"/>
      <c r="I86" s="22">
        <f t="shared" si="7"/>
        <v>0</v>
      </c>
      <c r="J86" s="20"/>
    </row>
    <row r="87" spans="1:10" s="27" customFormat="1" ht="11.25">
      <c r="A87" s="39">
        <f t="shared" si="8"/>
        <v>67</v>
      </c>
      <c r="B87" s="20"/>
      <c r="C87" s="20" t="s">
        <v>38</v>
      </c>
      <c r="D87" s="20"/>
      <c r="E87" s="20" t="s">
        <v>19</v>
      </c>
      <c r="F87" s="21" t="s">
        <v>55</v>
      </c>
      <c r="G87" s="23">
        <v>8</v>
      </c>
      <c r="H87" s="28"/>
      <c r="I87" s="22">
        <f t="shared" si="7"/>
        <v>0</v>
      </c>
      <c r="J87" s="20"/>
    </row>
    <row r="88" spans="1:10" s="27" customFormat="1" ht="11.25">
      <c r="A88" s="39">
        <f t="shared" si="8"/>
        <v>68</v>
      </c>
      <c r="B88" s="20"/>
      <c r="C88" s="20" t="s">
        <v>39</v>
      </c>
      <c r="D88" s="20"/>
      <c r="E88" s="20" t="s">
        <v>20</v>
      </c>
      <c r="F88" s="21" t="s">
        <v>55</v>
      </c>
      <c r="G88" s="23">
        <v>1</v>
      </c>
      <c r="H88" s="28"/>
      <c r="I88" s="22">
        <f t="shared" si="7"/>
        <v>0</v>
      </c>
      <c r="J88" s="20"/>
    </row>
    <row r="89" spans="1:10" s="27" customFormat="1" ht="11.25">
      <c r="A89" s="39">
        <f t="shared" si="8"/>
        <v>69</v>
      </c>
      <c r="B89" s="20"/>
      <c r="C89" s="20" t="s">
        <v>48</v>
      </c>
      <c r="D89" s="20"/>
      <c r="E89" s="20" t="s">
        <v>21</v>
      </c>
      <c r="F89" s="21" t="s">
        <v>54</v>
      </c>
      <c r="G89" s="23">
        <v>600</v>
      </c>
      <c r="H89" s="28"/>
      <c r="I89" s="22">
        <f t="shared" si="7"/>
        <v>0</v>
      </c>
      <c r="J89" s="20"/>
    </row>
    <row r="90" spans="1:10" s="27" customFormat="1" ht="11.25">
      <c r="A90" s="39">
        <f t="shared" si="8"/>
        <v>70</v>
      </c>
      <c r="B90" s="20"/>
      <c r="C90" s="20" t="s">
        <v>49</v>
      </c>
      <c r="D90" s="20"/>
      <c r="E90" s="20" t="s">
        <v>22</v>
      </c>
      <c r="F90" s="21" t="s">
        <v>54</v>
      </c>
      <c r="G90" s="23">
        <v>500</v>
      </c>
      <c r="H90" s="28"/>
      <c r="I90" s="22">
        <f t="shared" si="7"/>
        <v>0</v>
      </c>
      <c r="J90" s="20"/>
    </row>
    <row r="91" spans="1:10" s="27" customFormat="1" ht="11.25">
      <c r="A91" s="39">
        <f t="shared" si="8"/>
        <v>71</v>
      </c>
      <c r="B91" s="20"/>
      <c r="C91" s="20" t="s">
        <v>50</v>
      </c>
      <c r="D91" s="20"/>
      <c r="E91" s="20" t="s">
        <v>7</v>
      </c>
      <c r="F91" s="21" t="s">
        <v>55</v>
      </c>
      <c r="G91" s="23">
        <v>8</v>
      </c>
      <c r="H91" s="28"/>
      <c r="I91" s="22">
        <f t="shared" si="7"/>
        <v>0</v>
      </c>
      <c r="J91" s="20"/>
    </row>
    <row r="92" spans="1:10" s="27" customFormat="1" ht="11.25">
      <c r="A92" s="39">
        <f t="shared" si="8"/>
        <v>72</v>
      </c>
      <c r="B92" s="20"/>
      <c r="C92" s="20" t="s">
        <v>26</v>
      </c>
      <c r="D92" s="20"/>
      <c r="E92" s="20" t="s">
        <v>0</v>
      </c>
      <c r="F92" s="21" t="s">
        <v>54</v>
      </c>
      <c r="G92" s="23">
        <v>300</v>
      </c>
      <c r="H92" s="28"/>
      <c r="I92" s="22">
        <f t="shared" si="7"/>
        <v>0</v>
      </c>
      <c r="J92" s="20"/>
    </row>
    <row r="93" spans="1:10" s="27" customFormat="1" ht="11.25">
      <c r="A93" s="39">
        <f t="shared" si="8"/>
        <v>73</v>
      </c>
      <c r="B93" s="20"/>
      <c r="C93" s="20" t="s">
        <v>27</v>
      </c>
      <c r="D93" s="20"/>
      <c r="E93" s="20" t="s">
        <v>68</v>
      </c>
      <c r="F93" s="21" t="s">
        <v>54</v>
      </c>
      <c r="G93" s="23">
        <v>150</v>
      </c>
      <c r="H93" s="28"/>
      <c r="I93" s="22">
        <f aca="true" t="shared" si="9" ref="I93:I101">G93*H93</f>
        <v>0</v>
      </c>
      <c r="J93" s="20"/>
    </row>
    <row r="94" spans="1:10" s="27" customFormat="1" ht="11.25">
      <c r="A94" s="39">
        <f t="shared" si="8"/>
        <v>74</v>
      </c>
      <c r="B94" s="20"/>
      <c r="C94" s="20" t="s">
        <v>28</v>
      </c>
      <c r="D94" s="20"/>
      <c r="E94" s="20" t="s">
        <v>69</v>
      </c>
      <c r="F94" s="21" t="s">
        <v>54</v>
      </c>
      <c r="G94" s="23">
        <v>20</v>
      </c>
      <c r="H94" s="28"/>
      <c r="I94" s="22">
        <f t="shared" si="9"/>
        <v>0</v>
      </c>
      <c r="J94" s="20"/>
    </row>
    <row r="95" spans="1:10" s="27" customFormat="1" ht="22.5">
      <c r="A95" s="39">
        <f t="shared" si="8"/>
        <v>75</v>
      </c>
      <c r="B95" s="20"/>
      <c r="C95" s="20" t="s">
        <v>29</v>
      </c>
      <c r="D95" s="20"/>
      <c r="E95" s="20" t="s">
        <v>70</v>
      </c>
      <c r="F95" s="21" t="s">
        <v>66</v>
      </c>
      <c r="G95" s="23">
        <v>1</v>
      </c>
      <c r="H95" s="28"/>
      <c r="I95" s="22">
        <f t="shared" si="9"/>
        <v>0</v>
      </c>
      <c r="J95" s="20"/>
    </row>
    <row r="96" spans="1:10" s="27" customFormat="1" ht="11.25">
      <c r="A96" s="39">
        <f t="shared" si="8"/>
        <v>76</v>
      </c>
      <c r="B96" s="20"/>
      <c r="C96" s="20" t="s">
        <v>30</v>
      </c>
      <c r="D96" s="20"/>
      <c r="E96" s="20" t="s">
        <v>53</v>
      </c>
      <c r="F96" s="21" t="s">
        <v>54</v>
      </c>
      <c r="G96" s="23">
        <v>10</v>
      </c>
      <c r="H96" s="28"/>
      <c r="I96" s="22">
        <f t="shared" si="9"/>
        <v>0</v>
      </c>
      <c r="J96" s="20"/>
    </row>
    <row r="97" spans="1:10" s="27" customFormat="1" ht="11.25">
      <c r="A97" s="39">
        <f t="shared" si="8"/>
        <v>77</v>
      </c>
      <c r="B97" s="20"/>
      <c r="C97" s="20" t="s">
        <v>31</v>
      </c>
      <c r="D97" s="20"/>
      <c r="E97" s="20" t="s">
        <v>23</v>
      </c>
      <c r="F97" s="21" t="s">
        <v>54</v>
      </c>
      <c r="G97" s="23">
        <v>2</v>
      </c>
      <c r="H97" s="28"/>
      <c r="I97" s="22">
        <f t="shared" si="9"/>
        <v>0</v>
      </c>
      <c r="J97" s="20"/>
    </row>
    <row r="98" spans="1:10" s="27" customFormat="1" ht="11.25">
      <c r="A98" s="39">
        <f t="shared" si="8"/>
        <v>78</v>
      </c>
      <c r="B98" s="20"/>
      <c r="C98" s="20" t="s">
        <v>32</v>
      </c>
      <c r="D98" s="20"/>
      <c r="E98" s="20" t="s">
        <v>73</v>
      </c>
      <c r="F98" s="21" t="s">
        <v>187</v>
      </c>
      <c r="G98" s="23">
        <v>90</v>
      </c>
      <c r="H98" s="28"/>
      <c r="I98" s="22">
        <f t="shared" si="9"/>
        <v>0</v>
      </c>
      <c r="J98" s="20"/>
    </row>
    <row r="99" spans="1:10" s="27" customFormat="1" ht="11.25">
      <c r="A99" s="39">
        <f t="shared" si="8"/>
        <v>79</v>
      </c>
      <c r="B99" s="20"/>
      <c r="C99" s="20" t="s">
        <v>33</v>
      </c>
      <c r="D99" s="20"/>
      <c r="E99" s="20" t="s">
        <v>75</v>
      </c>
      <c r="F99" s="21" t="s">
        <v>54</v>
      </c>
      <c r="G99" s="23">
        <v>50</v>
      </c>
      <c r="H99" s="28"/>
      <c r="I99" s="22">
        <f t="shared" si="9"/>
        <v>0</v>
      </c>
      <c r="J99" s="20"/>
    </row>
    <row r="100" spans="1:10" s="27" customFormat="1" ht="11.25">
      <c r="A100" s="39">
        <f t="shared" si="8"/>
        <v>80</v>
      </c>
      <c r="B100" s="20"/>
      <c r="C100" s="20" t="s">
        <v>34</v>
      </c>
      <c r="D100" s="20"/>
      <c r="E100" s="20" t="s">
        <v>76</v>
      </c>
      <c r="F100" s="21" t="s">
        <v>54</v>
      </c>
      <c r="G100" s="23">
        <v>50</v>
      </c>
      <c r="H100" s="28"/>
      <c r="I100" s="22">
        <f t="shared" si="9"/>
        <v>0</v>
      </c>
      <c r="J100" s="20"/>
    </row>
    <row r="101" spans="1:10" s="27" customFormat="1" ht="11.25">
      <c r="A101" s="39">
        <f t="shared" si="8"/>
        <v>81</v>
      </c>
      <c r="B101" s="20"/>
      <c r="C101" s="20" t="s">
        <v>35</v>
      </c>
      <c r="D101" s="20"/>
      <c r="E101" s="20" t="s">
        <v>24</v>
      </c>
      <c r="F101" s="21" t="s">
        <v>144</v>
      </c>
      <c r="G101" s="23">
        <v>2</v>
      </c>
      <c r="H101" s="28"/>
      <c r="I101" s="22">
        <f t="shared" si="9"/>
        <v>0</v>
      </c>
      <c r="J101" s="20"/>
    </row>
    <row r="102" spans="1:10" s="27" customFormat="1" ht="11.25">
      <c r="A102" s="42"/>
      <c r="B102" s="32"/>
      <c r="C102" s="32"/>
      <c r="D102" s="32"/>
      <c r="E102" s="32"/>
      <c r="F102" s="33"/>
      <c r="G102" s="34"/>
      <c r="H102" s="35"/>
      <c r="I102" s="36"/>
      <c r="J102" s="32"/>
    </row>
    <row r="103" spans="1:10" s="5" customFormat="1" ht="21" customHeight="1">
      <c r="A103" s="13"/>
      <c r="B103" s="14"/>
      <c r="C103" s="14"/>
      <c r="D103" s="14"/>
      <c r="E103" s="14" t="s">
        <v>139</v>
      </c>
      <c r="F103" s="15"/>
      <c r="G103" s="13"/>
      <c r="H103" s="13"/>
      <c r="I103" s="16">
        <f>SUBTOTAL(9,I10:I102)</f>
        <v>0</v>
      </c>
      <c r="J103" s="14"/>
    </row>
    <row r="104" spans="1:10" ht="12.75">
      <c r="A104" s="17"/>
      <c r="B104" s="17"/>
      <c r="C104" s="18"/>
      <c r="D104" s="18"/>
      <c r="E104" s="18"/>
      <c r="F104" s="17"/>
      <c r="G104" s="19"/>
      <c r="H104" s="19"/>
      <c r="I104" s="19"/>
      <c r="J104" s="18"/>
    </row>
    <row r="105" spans="1:10" ht="50.25" customHeight="1">
      <c r="A105" s="43" t="s">
        <v>188</v>
      </c>
      <c r="B105" s="43"/>
      <c r="C105" s="43"/>
      <c r="D105" s="43"/>
      <c r="E105" s="43"/>
      <c r="F105" s="43"/>
      <c r="G105" s="43"/>
      <c r="H105" s="43"/>
      <c r="I105" s="43"/>
      <c r="J105" s="43"/>
    </row>
    <row r="107" ht="13.5" thickBot="1"/>
    <row r="108" spans="1:10" ht="12.75" customHeight="1">
      <c r="A108" s="44" t="s">
        <v>140</v>
      </c>
      <c r="B108" s="45"/>
      <c r="C108" s="45"/>
      <c r="D108" s="45"/>
      <c r="E108" s="45"/>
      <c r="F108" s="45"/>
      <c r="G108" s="45"/>
      <c r="H108" s="45"/>
      <c r="I108" s="45"/>
      <c r="J108" s="46"/>
    </row>
    <row r="109" spans="1:10" ht="12.75" customHeight="1">
      <c r="A109" s="47" t="s">
        <v>57</v>
      </c>
      <c r="B109" s="48"/>
      <c r="C109" s="48"/>
      <c r="D109" s="48"/>
      <c r="E109" s="48"/>
      <c r="F109" s="48"/>
      <c r="G109" s="48"/>
      <c r="H109" s="48"/>
      <c r="I109" s="48"/>
      <c r="J109" s="49"/>
    </row>
    <row r="110" spans="1:10" ht="12.75">
      <c r="A110" s="47"/>
      <c r="B110" s="48"/>
      <c r="C110" s="48"/>
      <c r="D110" s="48"/>
      <c r="E110" s="48"/>
      <c r="F110" s="48"/>
      <c r="G110" s="48"/>
      <c r="H110" s="48"/>
      <c r="I110" s="48"/>
      <c r="J110" s="49"/>
    </row>
    <row r="111" spans="1:10" ht="12.75" customHeight="1">
      <c r="A111" s="50" t="s">
        <v>58</v>
      </c>
      <c r="B111" s="51"/>
      <c r="C111" s="51"/>
      <c r="D111" s="51"/>
      <c r="E111" s="51"/>
      <c r="F111" s="51"/>
      <c r="G111" s="51"/>
      <c r="H111" s="51"/>
      <c r="I111" s="51"/>
      <c r="J111" s="52"/>
    </row>
    <row r="112" spans="1:10" ht="12.75">
      <c r="A112" s="50"/>
      <c r="B112" s="51"/>
      <c r="C112" s="51"/>
      <c r="D112" s="51"/>
      <c r="E112" s="51"/>
      <c r="F112" s="51"/>
      <c r="G112" s="51"/>
      <c r="H112" s="51"/>
      <c r="I112" s="51"/>
      <c r="J112" s="52"/>
    </row>
    <row r="113" spans="1:10" ht="12.75">
      <c r="A113" s="60" t="s">
        <v>189</v>
      </c>
      <c r="B113" s="61"/>
      <c r="C113" s="61"/>
      <c r="D113" s="61"/>
      <c r="E113" s="61"/>
      <c r="F113" s="61"/>
      <c r="G113" s="61"/>
      <c r="H113" s="61"/>
      <c r="I113" s="61"/>
      <c r="J113" s="62"/>
    </row>
    <row r="114" spans="1:10" ht="12.75" customHeight="1">
      <c r="A114" s="53" t="s">
        <v>190</v>
      </c>
      <c r="B114" s="54"/>
      <c r="C114" s="54"/>
      <c r="D114" s="54"/>
      <c r="E114" s="54"/>
      <c r="F114" s="54"/>
      <c r="G114" s="54"/>
      <c r="H114" s="54"/>
      <c r="I114" s="54"/>
      <c r="J114" s="55"/>
    </row>
    <row r="115" spans="1:10" ht="12.75">
      <c r="A115" s="56"/>
      <c r="B115" s="54"/>
      <c r="C115" s="54"/>
      <c r="D115" s="54"/>
      <c r="E115" s="54"/>
      <c r="F115" s="54"/>
      <c r="G115" s="54"/>
      <c r="H115" s="54"/>
      <c r="I115" s="54"/>
      <c r="J115" s="55"/>
    </row>
    <row r="116" spans="1:10" ht="12.75" customHeight="1">
      <c r="A116" s="53" t="s">
        <v>191</v>
      </c>
      <c r="B116" s="54"/>
      <c r="C116" s="54"/>
      <c r="D116" s="54"/>
      <c r="E116" s="54"/>
      <c r="F116" s="54"/>
      <c r="G116" s="54"/>
      <c r="H116" s="54"/>
      <c r="I116" s="54"/>
      <c r="J116" s="55"/>
    </row>
    <row r="117" spans="1:10" ht="12.75">
      <c r="A117" s="56"/>
      <c r="B117" s="54"/>
      <c r="C117" s="54"/>
      <c r="D117" s="54"/>
      <c r="E117" s="54"/>
      <c r="F117" s="54"/>
      <c r="G117" s="54"/>
      <c r="H117" s="54"/>
      <c r="I117" s="54"/>
      <c r="J117" s="55"/>
    </row>
    <row r="118" spans="1:10" ht="12.75" customHeight="1">
      <c r="A118" s="53" t="s">
        <v>192</v>
      </c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2.75">
      <c r="A119" s="56"/>
      <c r="B119" s="54"/>
      <c r="C119" s="54"/>
      <c r="D119" s="54"/>
      <c r="E119" s="54"/>
      <c r="F119" s="54"/>
      <c r="G119" s="54"/>
      <c r="H119" s="54"/>
      <c r="I119" s="54"/>
      <c r="J119" s="55"/>
    </row>
    <row r="120" spans="1:10" ht="15" customHeight="1">
      <c r="A120" s="56"/>
      <c r="B120" s="54"/>
      <c r="C120" s="54"/>
      <c r="D120" s="54"/>
      <c r="E120" s="54"/>
      <c r="F120" s="54"/>
      <c r="G120" s="54"/>
      <c r="H120" s="54"/>
      <c r="I120" s="54"/>
      <c r="J120" s="55"/>
    </row>
    <row r="121" spans="1:10" ht="13.5" thickBot="1">
      <c r="A121" s="57" t="s">
        <v>193</v>
      </c>
      <c r="B121" s="58"/>
      <c r="C121" s="58"/>
      <c r="D121" s="58"/>
      <c r="E121" s="58"/>
      <c r="F121" s="58"/>
      <c r="G121" s="58"/>
      <c r="H121" s="58"/>
      <c r="I121" s="58"/>
      <c r="J121" s="59"/>
    </row>
  </sheetData>
  <sheetProtection/>
  <mergeCells count="9">
    <mergeCell ref="A105:J105"/>
    <mergeCell ref="A108:J108"/>
    <mergeCell ref="A109:J110"/>
    <mergeCell ref="A111:J112"/>
    <mergeCell ref="A118:J120"/>
    <mergeCell ref="A121:J121"/>
    <mergeCell ref="A113:J113"/>
    <mergeCell ref="A114:J115"/>
    <mergeCell ref="A116:J117"/>
  </mergeCells>
  <printOptions horizontalCentered="1"/>
  <pageMargins left="0.7875" right="0.5902777777777778" top="0.9729166666666668" bottom="0.7604166666666667" header="0.5118055555555556" footer="0.31527777777777777"/>
  <pageSetup fitToHeight="160" fitToWidth="1" horizontalDpi="600" verticalDpi="600" orientation="landscape" paperSize="9" r:id="rId1"/>
  <headerFooter alignWithMargins="0">
    <oddHeader>&amp;L&amp;"Arial CE,Kurzíva"_______________________________________________________________________________________&amp;R&amp;"Arial CE,Kurzíva"&amp;8Soupis prací a dodávek</oddHeader>
    <oddFooter>&amp;L&amp;8Rozpočet: Revitalizace areálu Klementina - 2.etapa&amp;C&amp;8Strana 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Langová Lili</cp:lastModifiedBy>
  <cp:lastPrinted>2011-10-07T11:49:53Z</cp:lastPrinted>
  <dcterms:created xsi:type="dcterms:W3CDTF">2009-09-17T12:52:18Z</dcterms:created>
  <dcterms:modified xsi:type="dcterms:W3CDTF">2011-11-14T08:26:17Z</dcterms:modified>
  <cp:category/>
  <cp:version/>
  <cp:contentType/>
  <cp:contentStatus/>
</cp:coreProperties>
</file>