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6275" windowHeight="8505" activeTab="5"/>
  </bookViews>
  <sheets>
    <sheet name="orig.GRAFEMY" sheetId="9" r:id="rId1"/>
    <sheet name="A+BCD" sheetId="2" r:id="rId2"/>
    <sheet name="AB+CD" sheetId="1" r:id="rId3"/>
    <sheet name="A+BC+D" sheetId="3" r:id="rId4"/>
    <sheet name="pro PAS" sheetId="4" r:id="rId5"/>
    <sheet name="Výsledky porovnání, graf" sheetId="5" r:id="rId6"/>
    <sheet name="prac" sheetId="8" r:id="rId7"/>
  </sheets>
  <calcPr calcId="145621"/>
</workbook>
</file>

<file path=xl/calcChain.xml><?xml version="1.0" encoding="utf-8"?>
<calcChain xmlns="http://schemas.openxmlformats.org/spreadsheetml/2006/main">
  <c r="M25" i="5" l="1"/>
  <c r="L25" i="5"/>
  <c r="K25" i="5"/>
  <c r="J25" i="5"/>
  <c r="D25" i="5"/>
  <c r="E25" i="5"/>
  <c r="C9" i="5"/>
  <c r="D9" i="5" l="1"/>
  <c r="D18" i="8"/>
  <c r="C18" i="8"/>
  <c r="B18" i="8"/>
  <c r="D12" i="8"/>
  <c r="C12" i="8"/>
  <c r="B12" i="8"/>
  <c r="D6" i="8"/>
  <c r="C6" i="8"/>
  <c r="B6" i="8"/>
  <c r="C12" i="5" l="1"/>
  <c r="F9" i="5"/>
  <c r="F11" i="5" l="1"/>
  <c r="D11" i="5"/>
  <c r="D12" i="5" s="1"/>
  <c r="E10" i="5"/>
  <c r="E11" i="5"/>
  <c r="F10" i="5"/>
  <c r="F25" i="5"/>
  <c r="F12" i="5" l="1"/>
  <c r="E12" i="5"/>
  <c r="A11" i="4"/>
  <c r="A12" i="4"/>
  <c r="A10" i="4"/>
  <c r="B74" i="3"/>
  <c r="B12" i="4" s="1"/>
  <c r="B73" i="3"/>
  <c r="B11" i="4" s="1"/>
  <c r="B72" i="3"/>
  <c r="B10" i="4" s="1"/>
  <c r="B7" i="4"/>
  <c r="B8" i="4"/>
  <c r="A8" i="4"/>
  <c r="A7" i="4"/>
  <c r="A5" i="4"/>
  <c r="B5" i="4"/>
  <c r="A4" i="4"/>
  <c r="A2" i="4"/>
  <c r="B73" i="1"/>
  <c r="B2" i="4" s="1"/>
  <c r="B76" i="1"/>
  <c r="B75" i="1"/>
  <c r="B4" i="4" s="1"/>
  <c r="B74" i="2"/>
  <c r="B75" i="2" l="1"/>
</calcChain>
</file>

<file path=xl/sharedStrings.xml><?xml version="1.0" encoding="utf-8"?>
<sst xmlns="http://schemas.openxmlformats.org/spreadsheetml/2006/main" count="1498" uniqueCount="159">
  <si>
    <t>A=AA=AH</t>
  </si>
  <si>
    <t>E=AE=OE</t>
  </si>
  <si>
    <t>E=EE</t>
  </si>
  <si>
    <t>E=I</t>
  </si>
  <si>
    <t>E=Æ</t>
  </si>
  <si>
    <t>I=Y</t>
  </si>
  <si>
    <t>I=Y=J=II=IJ=JI=G=IG=YG=IE</t>
  </si>
  <si>
    <t>Y=IJ=EJ=EI=EY=AI=AY</t>
  </si>
  <si>
    <t>IE=EY=AI=AY</t>
  </si>
  <si>
    <t>IE=IHE=HIE</t>
  </si>
  <si>
    <t>EU=IU</t>
  </si>
  <si>
    <t>O=A</t>
  </si>
  <si>
    <t>O=U</t>
  </si>
  <si>
    <t>O=OE</t>
  </si>
  <si>
    <t>O=OO</t>
  </si>
  <si>
    <t>O=VO</t>
  </si>
  <si>
    <t>OU=AU</t>
  </si>
  <si>
    <t>V=UO=O</t>
  </si>
  <si>
    <t>U=IU</t>
  </si>
  <si>
    <t>B=P</t>
  </si>
  <si>
    <t>P=PP</t>
  </si>
  <si>
    <t>PP=PF=PH=FP</t>
  </si>
  <si>
    <t>F=V</t>
  </si>
  <si>
    <t>F=FF=PH</t>
  </si>
  <si>
    <t>C=CZ=CS</t>
  </si>
  <si>
    <t>N=NI=IN=YN</t>
  </si>
  <si>
    <t>CRIST=CHRIST=XPT</t>
  </si>
  <si>
    <t>E=Ě=IE=YE</t>
  </si>
  <si>
    <t>E=Í=É=EE</t>
  </si>
  <si>
    <t>I=Y=J=II=IJ=JI=G=IG=YG=Ý=Í=IE</t>
  </si>
  <si>
    <t>Y=Ý=IJ=EJ=EI=EY=AI=AY</t>
  </si>
  <si>
    <t>AJ=EJ=IE=EY=AI=AY</t>
  </si>
  <si>
    <t>O=VO=WO</t>
  </si>
  <si>
    <t>V=U=UU=W=VU=VV=Ú=OU=AU</t>
  </si>
  <si>
    <t>OU=AU=OW=AW</t>
  </si>
  <si>
    <t>V=Ú=UO=Ó=O=Ů</t>
  </si>
  <si>
    <t>B=W</t>
  </si>
  <si>
    <t>E=Ê</t>
  </si>
  <si>
    <t>I=Y=Î</t>
  </si>
  <si>
    <t>Y=Î=EI=EY=AI=AY</t>
  </si>
  <si>
    <t>EU=EW=IU=IUW</t>
  </si>
  <si>
    <t>O=Ô=OO</t>
  </si>
  <si>
    <t>U=V=Û</t>
  </si>
  <si>
    <t>V=U=UU=W=VU=VV=OU=AU=Ú</t>
  </si>
  <si>
    <t>OU=AU=OW=AW=Û</t>
  </si>
  <si>
    <t>V=UO=Ó=O</t>
  </si>
  <si>
    <t>U=IU=Ü</t>
  </si>
  <si>
    <t>C=CZ=CH=CS=CHS=CZS</t>
  </si>
  <si>
    <t>E=Ä=Æ</t>
  </si>
  <si>
    <t>O=Ö=OE</t>
  </si>
  <si>
    <t>U=V</t>
  </si>
  <si>
    <t>Q=QU=CU</t>
  </si>
  <si>
    <t>Q=KV</t>
  </si>
  <si>
    <t>SA=ZA</t>
  </si>
  <si>
    <t>SI=SCI</t>
  </si>
  <si>
    <t>SE=SCE</t>
  </si>
  <si>
    <t>SU=SUB</t>
  </si>
  <si>
    <t>X=XS</t>
  </si>
  <si>
    <t>X=KS</t>
  </si>
  <si>
    <t>G=K=C</t>
  </si>
  <si>
    <t>G=K=GE</t>
  </si>
  <si>
    <t>G=J</t>
  </si>
  <si>
    <t>CHE=CE</t>
  </si>
  <si>
    <t>IT=ID</t>
  </si>
  <si>
    <t>ET=ED</t>
  </si>
  <si>
    <t>V=U=UU=W=VU=VV=OU=AU</t>
  </si>
  <si>
    <t>D=DD</t>
  </si>
  <si>
    <t>C=QU</t>
  </si>
  <si>
    <t>CH=HH</t>
  </si>
  <si>
    <t>L=LL</t>
  </si>
  <si>
    <t>L=DL</t>
  </si>
  <si>
    <t>R=RR</t>
  </si>
  <si>
    <t>M=MM=MB</t>
  </si>
  <si>
    <t>N=NN=MN=MPN</t>
  </si>
  <si>
    <t>Z=ZC=ZCZ=CZ=CZC=TZ</t>
  </si>
  <si>
    <t>S=SS=SZ</t>
  </si>
  <si>
    <t>S=SCH</t>
  </si>
  <si>
    <t>S=SS=Z=ZZ=ZI</t>
  </si>
  <si>
    <t>T=D=TH=TT</t>
  </si>
  <si>
    <t>T=TI=CI</t>
  </si>
  <si>
    <t>CA=KA=CHA</t>
  </si>
  <si>
    <t>RZ=RS=RSS=RZS</t>
  </si>
  <si>
    <t>SC=SCZ=SZCZ=SZTI</t>
  </si>
  <si>
    <t>A=Á=AH=AA</t>
  </si>
  <si>
    <t>D=Ď=DI</t>
  </si>
  <si>
    <t>H=CH</t>
  </si>
  <si>
    <t>K=C=CH=QU=KCH</t>
  </si>
  <si>
    <t>CH=KCH=HH</t>
  </si>
  <si>
    <t>N=Ň=NI=IN=YN</t>
  </si>
  <si>
    <t>S=SS=SZ=Z=ZZ=Š=Ž=ZI</t>
  </si>
  <si>
    <t>T=Ť=TI=CI</t>
  </si>
  <si>
    <t>Q=KV=KW</t>
  </si>
  <si>
    <t>Ř=RZ=RS=RSS=RZS</t>
  </si>
  <si>
    <t>SC=SCZ=SČ=ŠČ=SZCZ=SŽ=CŽ=ŠŤ=SZTI</t>
  </si>
  <si>
    <t>A=Â=Á=AA=AH</t>
  </si>
  <si>
    <t>A=Â=AA=AH</t>
  </si>
  <si>
    <t>A=Á=AA</t>
  </si>
  <si>
    <t>IE(?=IHE=HIE)</t>
  </si>
  <si>
    <t>EU=EW(?=IU=IUW)</t>
  </si>
  <si>
    <t>Y=Î=Ý=IJ=EJ=EI=EY=AI=AY</t>
  </si>
  <si>
    <t>C=CZ=CH=CS=CHS=ČZ=CŽ=Č=CZS=ČS</t>
  </si>
  <si>
    <t>D=DI</t>
  </si>
  <si>
    <t>D=DID=DD</t>
  </si>
  <si>
    <t>L=LLL=DL</t>
  </si>
  <si>
    <t>S=SS=SZS=SCH</t>
  </si>
  <si>
    <t>S=SS=Z=ZZ=ß=ZI</t>
  </si>
  <si>
    <t>S=SS=SZ=ŠS=SCH</t>
  </si>
  <si>
    <t>S=SS=Z=ZZ=ß=Š=Ž=ZI</t>
  </si>
  <si>
    <t>RS=RSS=RZS</t>
  </si>
  <si>
    <t>CRIST=CHRIST=XPT;</t>
  </si>
  <si>
    <t>I=Y=J=II=IJ=JI=G=IG=YG=Í=IE=Ý</t>
  </si>
  <si>
    <t>A</t>
  </si>
  <si>
    <t>V=U=Ú=UU=W=VU=VV=OU=AU</t>
  </si>
  <si>
    <t>I=J=Y=Ý=II=IJ=JI=G=IG=YG=Í=IE</t>
  </si>
  <si>
    <t>A   Latina</t>
  </si>
  <si>
    <t>(přehlásky, diftongy)</t>
  </si>
  <si>
    <t>(diakritika)</t>
  </si>
  <si>
    <t>(bez diakritiky, diftongy)</t>
  </si>
  <si>
    <t>původní grafémy</t>
  </si>
  <si>
    <t>BCD</t>
  </si>
  <si>
    <t>B   Anglosaské j.</t>
  </si>
  <si>
    <t>C   Románské j.</t>
  </si>
  <si>
    <t>D   Slovanské j.</t>
  </si>
  <si>
    <t>dupl</t>
  </si>
  <si>
    <t>orig</t>
  </si>
  <si>
    <t>AB</t>
  </si>
  <si>
    <t>CD</t>
  </si>
  <si>
    <t>BC</t>
  </si>
  <si>
    <t>D</t>
  </si>
  <si>
    <t>E==EE</t>
  </si>
  <si>
    <t>Hledání</t>
  </si>
  <si>
    <t>1 x 50.000 náhodných dotazů délky 7 znaků</t>
  </si>
  <si>
    <t xml:space="preserve">hledávání </t>
  </si>
  <si>
    <t>delší</t>
  </si>
  <si>
    <t>115 406</t>
  </si>
  <si>
    <t>&gt; 5 sec</t>
  </si>
  <si>
    <t>sec</t>
  </si>
  <si>
    <t>AB + CD</t>
  </si>
  <si>
    <t>A + BCD</t>
  </si>
  <si>
    <t>A+BC+D</t>
  </si>
  <si>
    <t>původní</t>
  </si>
  <si>
    <t>1.část</t>
  </si>
  <si>
    <t>2.část</t>
  </si>
  <si>
    <t>3.část</t>
  </si>
  <si>
    <t>A+BCD</t>
  </si>
  <si>
    <t>AB+CD</t>
  </si>
  <si>
    <t>A +  BC + D</t>
  </si>
  <si>
    <t>součet</t>
  </si>
  <si>
    <t>Orig. Grafémy</t>
  </si>
  <si>
    <t>(původní)</t>
  </si>
  <si>
    <t>měření s plným EC kódem</t>
  </si>
  <si>
    <t>měření s kódem A… Z</t>
  </si>
  <si>
    <t>Kumulativní test</t>
  </si>
  <si>
    <t>Složení časů dle měření skupin (EC kód)</t>
  </si>
  <si>
    <t>dle měření (EC )</t>
  </si>
  <si>
    <t>dle (A… Z )</t>
  </si>
  <si>
    <t xml:space="preserve">stř.doba </t>
  </si>
  <si>
    <t xml:space="preserve">stř. počet </t>
  </si>
  <si>
    <t>g.variant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</si>
</sst>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3" tint="0.39997558519241921"/>
      <name val="Arial"/>
      <family val="2"/>
      <charset val="238"/>
    </font>
    <font>
      <sz val="8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color theme="3" tint="0.3999755851924192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1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/>
    <xf numFmtId="0" fontId="3" fillId="0" borderId="6" xfId="0" applyNumberFormat="1" applyFont="1" applyFill="1" applyBorder="1" applyAlignment="1" applyProtection="1">
      <alignment vertical="center"/>
    </xf>
    <xf numFmtId="0" fontId="4" fillId="0" borderId="0" xfId="0" applyFont="1"/>
    <xf numFmtId="0" fontId="5" fillId="0" borderId="0" xfId="0" applyFont="1"/>
    <xf numFmtId="0" fontId="3" fillId="0" borderId="4" xfId="0" applyNumberFormat="1" applyFont="1" applyFill="1" applyBorder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/>
    <xf numFmtId="0" fontId="9" fillId="0" borderId="0" xfId="0" applyFont="1"/>
    <xf numFmtId="0" fontId="3" fillId="2" borderId="10" xfId="0" applyNumberFormat="1" applyFont="1" applyFill="1" applyBorder="1" applyAlignment="1" applyProtection="1">
      <alignment vertical="center"/>
    </xf>
    <xf numFmtId="0" fontId="3" fillId="2" borderId="7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vertical="center"/>
    </xf>
    <xf numFmtId="0" fontId="5" fillId="0" borderId="4" xfId="0" applyFont="1" applyBorder="1" applyAlignment="1"/>
    <xf numFmtId="0" fontId="3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Font="1" applyBorder="1" applyAlignment="1"/>
    <xf numFmtId="0" fontId="12" fillId="0" borderId="0" xfId="0" applyFont="1" applyAlignment="1"/>
    <xf numFmtId="0" fontId="1" fillId="0" borderId="0" xfId="0" applyFont="1"/>
    <xf numFmtId="0" fontId="13" fillId="0" borderId="0" xfId="0" applyFont="1"/>
    <xf numFmtId="0" fontId="7" fillId="0" borderId="0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4" fillId="0" borderId="3" xfId="0" applyFont="1" applyBorder="1" applyAlignment="1"/>
    <xf numFmtId="0" fontId="16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/>
    <xf numFmtId="0" fontId="9" fillId="0" borderId="0" xfId="0" applyFont="1" applyFill="1"/>
    <xf numFmtId="0" fontId="3" fillId="2" borderId="3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14" fillId="2" borderId="3" xfId="0" applyFont="1" applyFill="1" applyBorder="1" applyAlignment="1"/>
    <xf numFmtId="0" fontId="3" fillId="2" borderId="6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9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0" fontId="16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9" xfId="0" applyFont="1" applyFill="1" applyBorder="1" applyAlignment="1">
      <alignment vertical="center"/>
    </xf>
    <xf numFmtId="0" fontId="15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5" fillId="0" borderId="0" xfId="0" applyFont="1"/>
    <xf numFmtId="0" fontId="21" fillId="2" borderId="11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vertical="center"/>
    </xf>
    <xf numFmtId="0" fontId="3" fillId="2" borderId="13" xfId="0" applyNumberFormat="1" applyFont="1" applyFill="1" applyBorder="1" applyAlignment="1" applyProtection="1">
      <alignment vertical="center"/>
    </xf>
    <xf numFmtId="0" fontId="3" fillId="2" borderId="13" xfId="0" applyFont="1" applyFill="1" applyBorder="1" applyAlignment="1">
      <alignment vertical="center"/>
    </xf>
    <xf numFmtId="0" fontId="5" fillId="2" borderId="13" xfId="0" applyFont="1" applyFill="1" applyBorder="1"/>
    <xf numFmtId="0" fontId="8" fillId="2" borderId="13" xfId="0" applyFont="1" applyFill="1" applyBorder="1" applyAlignment="1">
      <alignment vertical="center"/>
    </xf>
    <xf numFmtId="0" fontId="5" fillId="2" borderId="13" xfId="0" applyFont="1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/>
    <xf numFmtId="0" fontId="1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4" fillId="0" borderId="3" xfId="0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14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vertical="center" wrapText="1"/>
    </xf>
    <xf numFmtId="0" fontId="3" fillId="2" borderId="7" xfId="0" applyNumberFormat="1" applyFont="1" applyFill="1" applyBorder="1" applyAlignment="1" applyProtection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 applyProtection="1">
      <alignment vertical="center" wrapText="1"/>
    </xf>
    <xf numFmtId="0" fontId="14" fillId="0" borderId="7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3" fillId="3" borderId="3" xfId="0" applyNumberFormat="1" applyFont="1" applyFill="1" applyBorder="1" applyAlignment="1" applyProtection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3" fillId="2" borderId="1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/>
    <xf numFmtId="0" fontId="20" fillId="0" borderId="0" xfId="0" applyFont="1" applyFill="1"/>
    <xf numFmtId="0" fontId="1" fillId="0" borderId="0" xfId="0" applyFont="1" applyFill="1"/>
    <xf numFmtId="0" fontId="1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2" fillId="0" borderId="0" xfId="0" applyFont="1" applyFill="1" applyAlignment="1"/>
    <xf numFmtId="0" fontId="15" fillId="0" borderId="0" xfId="0" applyFont="1" applyFill="1" applyAlignment="1"/>
    <xf numFmtId="0" fontId="20" fillId="0" borderId="0" xfId="0" applyFont="1" applyFill="1" applyAlignment="1"/>
    <xf numFmtId="0" fontId="22" fillId="0" borderId="0" xfId="0" applyFont="1" applyFill="1" applyAlignment="1"/>
    <xf numFmtId="0" fontId="22" fillId="0" borderId="0" xfId="0" applyFont="1" applyFill="1"/>
    <xf numFmtId="0" fontId="6" fillId="0" borderId="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0" fillId="0" borderId="0" xfId="0" applyNumberFormat="1"/>
    <xf numFmtId="0" fontId="4" fillId="0" borderId="16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5" borderId="0" xfId="0" applyFont="1" applyFill="1" applyAlignment="1">
      <alignment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25" fillId="0" borderId="0" xfId="0" applyFont="1"/>
    <xf numFmtId="0" fontId="23" fillId="0" borderId="0" xfId="0" applyFont="1"/>
    <xf numFmtId="0" fontId="4" fillId="0" borderId="0" xfId="0" applyFont="1" applyFill="1" applyBorder="1" applyAlignment="1">
      <alignment horizontal="right" vertical="center"/>
    </xf>
    <xf numFmtId="168" fontId="4" fillId="2" borderId="0" xfId="0" applyNumberFormat="1" applyFont="1" applyFill="1"/>
    <xf numFmtId="168" fontId="0" fillId="2" borderId="0" xfId="0" applyNumberFormat="1" applyFill="1"/>
    <xf numFmtId="168" fontId="4" fillId="6" borderId="0" xfId="0" applyNumberFormat="1" applyFont="1" applyFill="1"/>
    <xf numFmtId="168" fontId="16" fillId="0" borderId="0" xfId="0" applyNumberFormat="1" applyFont="1"/>
    <xf numFmtId="0" fontId="0" fillId="0" borderId="0" xfId="0" applyAlignment="1">
      <alignment horizontal="center"/>
    </xf>
    <xf numFmtId="4" fontId="21" fillId="0" borderId="0" xfId="0" applyNumberFormat="1" applyFont="1" applyAlignment="1">
      <alignment vertical="center"/>
    </xf>
    <xf numFmtId="4" fontId="0" fillId="0" borderId="0" xfId="0" applyNumberFormat="1"/>
    <xf numFmtId="0" fontId="28" fillId="0" borderId="0" xfId="0" applyFont="1"/>
    <xf numFmtId="0" fontId="28" fillId="0" borderId="0" xfId="0" applyFont="1" applyAlignment="1">
      <alignment horizontal="center"/>
    </xf>
    <xf numFmtId="0" fontId="0" fillId="0" borderId="0" xfId="0" applyBorder="1"/>
    <xf numFmtId="0" fontId="28" fillId="0" borderId="0" xfId="0" applyFont="1" applyBorder="1"/>
    <xf numFmtId="0" fontId="29" fillId="0" borderId="0" xfId="0" applyFont="1" applyBorder="1" applyAlignment="1">
      <alignment vertical="center"/>
    </xf>
    <xf numFmtId="0" fontId="30" fillId="0" borderId="0" xfId="0" applyFont="1" applyBorder="1"/>
    <xf numFmtId="0" fontId="2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8" fontId="4" fillId="4" borderId="0" xfId="0" applyNumberFormat="1" applyFont="1" applyFill="1"/>
    <xf numFmtId="0" fontId="21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8" fontId="4" fillId="0" borderId="18" xfId="0" applyNumberFormat="1" applyFont="1" applyBorder="1" applyAlignment="1">
      <alignment horizontal="center" vertical="center"/>
    </xf>
    <xf numFmtId="168" fontId="4" fillId="0" borderId="25" xfId="0" applyNumberFormat="1" applyFont="1" applyBorder="1" applyAlignment="1">
      <alignment horizontal="center" vertical="center"/>
    </xf>
    <xf numFmtId="168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8" xfId="0" applyBorder="1" applyAlignment="1"/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24" fillId="5" borderId="0" xfId="0" applyFont="1" applyFill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29" xfId="0" applyBorder="1" applyAlignment="1">
      <alignment horizontal="right"/>
    </xf>
    <xf numFmtId="168" fontId="26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 vertical="center"/>
    </xf>
    <xf numFmtId="0" fontId="31" fillId="5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581288044265107E-2"/>
          <c:y val="3.9841419338530956E-2"/>
          <c:w val="0.87882052670137856"/>
          <c:h val="0.8574183845876042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'Výsledky porovnání, graf'!$C$8:$F$8</c:f>
              <c:strCache>
                <c:ptCount val="4"/>
                <c:pt idx="0">
                  <c:v>původní</c:v>
                </c:pt>
                <c:pt idx="1">
                  <c:v>A+BCD</c:v>
                </c:pt>
                <c:pt idx="2">
                  <c:v>AB+CD</c:v>
                </c:pt>
                <c:pt idx="3">
                  <c:v>A+BC+D</c:v>
                </c:pt>
              </c:strCache>
            </c:strRef>
          </c:cat>
          <c:val>
            <c:numRef>
              <c:f>'Výsledky porovnání, graf'!$C$9:$F$9</c:f>
              <c:numCache>
                <c:formatCode>0.000</c:formatCode>
                <c:ptCount val="4"/>
                <c:pt idx="0">
                  <c:v>0.34200000000000003</c:v>
                </c:pt>
                <c:pt idx="1">
                  <c:v>5.0000000000000001E-3</c:v>
                </c:pt>
                <c:pt idx="3">
                  <c:v>5.0000000000000001E-3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'Výsledky porovnání, graf'!$C$8:$F$8</c:f>
              <c:strCache>
                <c:ptCount val="4"/>
                <c:pt idx="0">
                  <c:v>původní</c:v>
                </c:pt>
                <c:pt idx="1">
                  <c:v>A+BCD</c:v>
                </c:pt>
                <c:pt idx="2">
                  <c:v>AB+CD</c:v>
                </c:pt>
                <c:pt idx="3">
                  <c:v>A+BC+D</c:v>
                </c:pt>
              </c:strCache>
            </c:strRef>
          </c:cat>
          <c:val>
            <c:numRef>
              <c:f>'Výsledky porovnání, graf'!$C$10:$F$10</c:f>
              <c:numCache>
                <c:formatCode>0.000</c:formatCode>
                <c:ptCount val="4"/>
                <c:pt idx="2">
                  <c:v>0.11799999999999999</c:v>
                </c:pt>
                <c:pt idx="3">
                  <c:v>0.18266666666666667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'Výsledky porovnání, graf'!$C$8:$F$8</c:f>
              <c:strCache>
                <c:ptCount val="4"/>
                <c:pt idx="0">
                  <c:v>původní</c:v>
                </c:pt>
                <c:pt idx="1">
                  <c:v>A+BCD</c:v>
                </c:pt>
                <c:pt idx="2">
                  <c:v>AB+CD</c:v>
                </c:pt>
                <c:pt idx="3">
                  <c:v>A+BC+D</c:v>
                </c:pt>
              </c:strCache>
            </c:strRef>
          </c:cat>
          <c:val>
            <c:numRef>
              <c:f>'Výsledky porovnání, graf'!$C$11:$F$11</c:f>
              <c:numCache>
                <c:formatCode>0.000</c:formatCode>
                <c:ptCount val="4"/>
                <c:pt idx="1">
                  <c:v>0.19533333333333336</c:v>
                </c:pt>
                <c:pt idx="2">
                  <c:v>0.13</c:v>
                </c:pt>
                <c:pt idx="3">
                  <c:v>0.14733333333333334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64416"/>
        <c:axId val="135933952"/>
        <c:axId val="0"/>
      </c:bar3DChart>
      <c:catAx>
        <c:axId val="123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933952"/>
        <c:crosses val="autoZero"/>
        <c:auto val="1"/>
        <c:lblAlgn val="ctr"/>
        <c:lblOffset val="100"/>
        <c:noMultiLvlLbl val="0"/>
      </c:catAx>
      <c:valAx>
        <c:axId val="13593395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356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3607575659999"/>
          <c:y val="3.9841374398962501E-2"/>
          <c:w val="0.87882052670137856"/>
          <c:h val="0.8574183845876042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'Výsledky porovnání, graf'!$C$8:$F$8</c:f>
              <c:strCache>
                <c:ptCount val="4"/>
                <c:pt idx="0">
                  <c:v>původní</c:v>
                </c:pt>
                <c:pt idx="1">
                  <c:v>A+BCD</c:v>
                </c:pt>
                <c:pt idx="2">
                  <c:v>AB+CD</c:v>
                </c:pt>
                <c:pt idx="3">
                  <c:v>A+BC+D</c:v>
                </c:pt>
              </c:strCache>
            </c:strRef>
          </c:cat>
          <c:val>
            <c:numRef>
              <c:f>'Výsledky porovnání, graf'!$C$25:$F$25</c:f>
              <c:numCache>
                <c:formatCode>0.000</c:formatCode>
                <c:ptCount val="4"/>
                <c:pt idx="0">
                  <c:v>0.34200000000000003</c:v>
                </c:pt>
                <c:pt idx="1">
                  <c:v>0.19866666666666669</c:v>
                </c:pt>
                <c:pt idx="2">
                  <c:v>0.14633333333333334</c:v>
                </c:pt>
                <c:pt idx="3">
                  <c:v>0.27733333333333332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663232"/>
        <c:axId val="123565184"/>
        <c:axId val="0"/>
      </c:bar3DChart>
      <c:catAx>
        <c:axId val="1196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565184"/>
        <c:crosses val="autoZero"/>
        <c:auto val="1"/>
        <c:lblAlgn val="ctr"/>
        <c:lblOffset val="100"/>
        <c:noMultiLvlLbl val="0"/>
      </c:catAx>
      <c:valAx>
        <c:axId val="1235651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966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23607575659999"/>
          <c:y val="3.9841374398962501E-2"/>
          <c:w val="0.87882052670137856"/>
          <c:h val="0.8574183845876042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'Výsledky porovnání, graf'!$C$8:$F$8</c:f>
              <c:strCache>
                <c:ptCount val="4"/>
                <c:pt idx="0">
                  <c:v>původní</c:v>
                </c:pt>
                <c:pt idx="1">
                  <c:v>A+BCD</c:v>
                </c:pt>
                <c:pt idx="2">
                  <c:v>AB+CD</c:v>
                </c:pt>
                <c:pt idx="3">
                  <c:v>A+BC+D</c:v>
                </c:pt>
              </c:strCache>
            </c:strRef>
          </c:cat>
          <c:val>
            <c:numRef>
              <c:f>'Výsledky porovnání, graf'!$J$25:$M$25</c:f>
              <c:numCache>
                <c:formatCode>0.000</c:formatCode>
                <c:ptCount val="4"/>
                <c:pt idx="0">
                  <c:v>19.367000000000001</c:v>
                </c:pt>
                <c:pt idx="1">
                  <c:v>7.7919999999999998</c:v>
                </c:pt>
                <c:pt idx="2">
                  <c:v>8.4274999999999984</c:v>
                </c:pt>
                <c:pt idx="3">
                  <c:v>7.6245000000000003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48832"/>
        <c:axId val="140650752"/>
        <c:axId val="0"/>
      </c:bar3DChart>
      <c:catAx>
        <c:axId val="1406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650752"/>
        <c:crosses val="autoZero"/>
        <c:auto val="1"/>
        <c:lblAlgn val="ctr"/>
        <c:lblOffset val="100"/>
        <c:noMultiLvlLbl val="0"/>
      </c:catAx>
      <c:valAx>
        <c:axId val="14065075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4064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271650</xdr:colOff>
      <xdr:row>12</xdr:row>
      <xdr:rowOff>95250</xdr:rowOff>
    </xdr:from>
    <xdr:to>
      <xdr:col>5</xdr:col>
      <xdr:colOff>476250</xdr:colOff>
      <xdr:row>22</xdr:row>
      <xdr:rowOff>180975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281173</xdr:colOff>
      <xdr:row>25</xdr:row>
      <xdr:rowOff>95250</xdr:rowOff>
    </xdr:from>
    <xdr:to>
      <xdr:col>6</xdr:col>
      <xdr:colOff>0</xdr:colOff>
      <xdr:row>39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142875</xdr:colOff>
      <xdr:row>25</xdr:row>
      <xdr:rowOff>104775</xdr:rowOff>
    </xdr:from>
    <xdr:to>
      <xdr:col>13</xdr:col>
      <xdr:colOff>42677</xdr:colOff>
      <xdr:row>39</xdr:row>
      <xdr:rowOff>85725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B6" sqref="B6"/>
    </sheetView>
  </sheetViews>
  <sheetFormatPr defaultRowHeight="15" x14ac:dyDescent="0.25"/>
  <cols>
    <col min="2" max="2" width="29.7109375" bestFit="1" customWidth="1"/>
    <col min="3" max="3" width="36.7109375" bestFit="1" customWidth="1"/>
    <col min="4" max="4" width="21.5703125" bestFit="1" customWidth="1"/>
    <col min="5" max="5" width="37.42578125" bestFit="1" customWidth="1"/>
  </cols>
  <sheetData>
    <row r="1" spans="1:6" x14ac:dyDescent="0.25">
      <c r="B1" s="197"/>
    </row>
    <row r="2" spans="1:6" ht="22.5" customHeight="1" x14ac:dyDescent="0.25">
      <c r="A2" s="195"/>
      <c r="B2" s="201" t="s">
        <v>148</v>
      </c>
      <c r="C2" s="198"/>
      <c r="D2" s="198"/>
      <c r="E2" s="198"/>
      <c r="F2" s="195"/>
    </row>
    <row r="3" spans="1:6" x14ac:dyDescent="0.25">
      <c r="A3" s="196"/>
      <c r="B3" s="199" t="s">
        <v>95</v>
      </c>
      <c r="C3" s="199" t="s">
        <v>41</v>
      </c>
      <c r="D3" s="199" t="s">
        <v>86</v>
      </c>
      <c r="E3" s="199" t="s">
        <v>51</v>
      </c>
      <c r="F3" s="195"/>
    </row>
    <row r="4" spans="1:6" x14ac:dyDescent="0.25">
      <c r="A4" s="196"/>
      <c r="B4" s="199" t="s">
        <v>96</v>
      </c>
      <c r="C4" s="199" t="s">
        <v>32</v>
      </c>
      <c r="D4" s="199" t="s">
        <v>87</v>
      </c>
      <c r="E4" s="199" t="s">
        <v>91</v>
      </c>
      <c r="F4" s="195"/>
    </row>
    <row r="5" spans="1:6" x14ac:dyDescent="0.25">
      <c r="A5" s="196"/>
      <c r="B5" s="199" t="s">
        <v>1</v>
      </c>
      <c r="C5" s="199" t="s">
        <v>42</v>
      </c>
      <c r="D5" s="199" t="s">
        <v>69</v>
      </c>
      <c r="E5" s="199" t="s">
        <v>80</v>
      </c>
      <c r="F5" s="195"/>
    </row>
    <row r="6" spans="1:6" x14ac:dyDescent="0.25">
      <c r="A6" s="196"/>
      <c r="B6" s="199" t="s">
        <v>27</v>
      </c>
      <c r="C6" s="199" t="s">
        <v>33</v>
      </c>
      <c r="D6" s="199" t="s">
        <v>70</v>
      </c>
      <c r="E6" s="199" t="s">
        <v>62</v>
      </c>
      <c r="F6" s="195"/>
    </row>
    <row r="7" spans="1:6" x14ac:dyDescent="0.25">
      <c r="A7" s="196"/>
      <c r="B7" s="199" t="s">
        <v>28</v>
      </c>
      <c r="C7" s="199" t="s">
        <v>44</v>
      </c>
      <c r="D7" s="199" t="s">
        <v>71</v>
      </c>
      <c r="E7" s="199" t="s">
        <v>53</v>
      </c>
      <c r="F7" s="195"/>
    </row>
    <row r="8" spans="1:6" x14ac:dyDescent="0.25">
      <c r="A8" s="196"/>
      <c r="B8" s="199" t="s">
        <v>3</v>
      </c>
      <c r="C8" s="199" t="s">
        <v>35</v>
      </c>
      <c r="D8" s="199" t="s">
        <v>61</v>
      </c>
      <c r="E8" s="199" t="s">
        <v>63</v>
      </c>
      <c r="F8" s="195"/>
    </row>
    <row r="9" spans="1:6" x14ac:dyDescent="0.25">
      <c r="A9" s="196"/>
      <c r="B9" s="199" t="s">
        <v>37</v>
      </c>
      <c r="C9" s="199" t="s">
        <v>46</v>
      </c>
      <c r="D9" s="199" t="s">
        <v>59</v>
      </c>
      <c r="E9" s="199" t="s">
        <v>64</v>
      </c>
      <c r="F9" s="195"/>
    </row>
    <row r="10" spans="1:6" x14ac:dyDescent="0.25">
      <c r="A10" s="196"/>
      <c r="B10" s="199" t="s">
        <v>48</v>
      </c>
      <c r="C10" s="199" t="s">
        <v>19</v>
      </c>
      <c r="D10" s="199" t="s">
        <v>60</v>
      </c>
      <c r="E10" s="199" t="s">
        <v>54</v>
      </c>
      <c r="F10" s="195"/>
    </row>
    <row r="11" spans="1:6" x14ac:dyDescent="0.25">
      <c r="A11" s="196"/>
      <c r="B11" s="199" t="s">
        <v>38</v>
      </c>
      <c r="C11" s="199" t="s">
        <v>36</v>
      </c>
      <c r="D11" s="199" t="s">
        <v>72</v>
      </c>
      <c r="E11" s="199" t="s">
        <v>55</v>
      </c>
      <c r="F11" s="195"/>
    </row>
    <row r="12" spans="1:6" x14ac:dyDescent="0.25">
      <c r="A12" s="196"/>
      <c r="B12" s="199" t="s">
        <v>29</v>
      </c>
      <c r="C12" s="199" t="s">
        <v>20</v>
      </c>
      <c r="D12" s="199" t="s">
        <v>73</v>
      </c>
      <c r="E12" s="199" t="s">
        <v>56</v>
      </c>
      <c r="F12" s="195"/>
    </row>
    <row r="13" spans="1:6" x14ac:dyDescent="0.25">
      <c r="A13" s="196"/>
      <c r="B13" s="199" t="s">
        <v>99</v>
      </c>
      <c r="C13" s="199" t="s">
        <v>21</v>
      </c>
      <c r="D13" s="199" t="s">
        <v>88</v>
      </c>
      <c r="E13" s="199" t="s">
        <v>57</v>
      </c>
      <c r="F13" s="195"/>
    </row>
    <row r="14" spans="1:6" x14ac:dyDescent="0.25">
      <c r="A14" s="196"/>
      <c r="B14" s="199" t="s">
        <v>31</v>
      </c>
      <c r="C14" s="199" t="s">
        <v>22</v>
      </c>
      <c r="D14" s="199" t="s">
        <v>74</v>
      </c>
      <c r="E14" s="199" t="s">
        <v>58</v>
      </c>
      <c r="F14" s="195"/>
    </row>
    <row r="15" spans="1:6" x14ac:dyDescent="0.25">
      <c r="A15" s="196"/>
      <c r="B15" s="199" t="s">
        <v>9</v>
      </c>
      <c r="C15" s="199" t="s">
        <v>23</v>
      </c>
      <c r="D15" s="199" t="s">
        <v>74</v>
      </c>
      <c r="E15" s="199" t="s">
        <v>92</v>
      </c>
      <c r="F15" s="195"/>
    </row>
    <row r="16" spans="1:6" x14ac:dyDescent="0.25">
      <c r="A16" s="196"/>
      <c r="B16" s="199" t="s">
        <v>40</v>
      </c>
      <c r="C16" s="199" t="s">
        <v>100</v>
      </c>
      <c r="D16" s="199" t="s">
        <v>106</v>
      </c>
      <c r="E16" s="199" t="s">
        <v>93</v>
      </c>
      <c r="F16" s="195"/>
    </row>
    <row r="17" spans="1:6" x14ac:dyDescent="0.25">
      <c r="A17" s="196"/>
      <c r="B17" s="199" t="s">
        <v>11</v>
      </c>
      <c r="C17" s="199" t="s">
        <v>84</v>
      </c>
      <c r="D17" s="199" t="s">
        <v>107</v>
      </c>
      <c r="E17" s="199" t="s">
        <v>26</v>
      </c>
      <c r="F17" s="195"/>
    </row>
    <row r="18" spans="1:6" x14ac:dyDescent="0.25">
      <c r="A18" s="196"/>
      <c r="B18" s="199" t="s">
        <v>12</v>
      </c>
      <c r="C18" s="199" t="s">
        <v>66</v>
      </c>
      <c r="D18" s="199" t="s">
        <v>78</v>
      </c>
      <c r="E18" s="200"/>
      <c r="F18" s="195"/>
    </row>
    <row r="19" spans="1:6" x14ac:dyDescent="0.25">
      <c r="A19" s="196"/>
      <c r="B19" s="199" t="s">
        <v>49</v>
      </c>
      <c r="C19" s="199" t="s">
        <v>85</v>
      </c>
      <c r="D19" s="199" t="s">
        <v>90</v>
      </c>
      <c r="E19" s="200"/>
      <c r="F19" s="195"/>
    </row>
    <row r="20" spans="1:6" x14ac:dyDescent="0.25">
      <c r="A20" s="196"/>
      <c r="B20" s="195"/>
      <c r="C20" s="195"/>
      <c r="D20" s="195"/>
      <c r="E20" s="195"/>
      <c r="F20" s="195"/>
    </row>
    <row r="21" spans="1:6" x14ac:dyDescent="0.25">
      <c r="A21" s="192"/>
    </row>
    <row r="22" spans="1:6" x14ac:dyDescent="0.25">
      <c r="A22" s="192"/>
    </row>
    <row r="23" spans="1:6" x14ac:dyDescent="0.25">
      <c r="A23" s="192"/>
    </row>
    <row r="24" spans="1:6" x14ac:dyDescent="0.25">
      <c r="A24" s="192"/>
    </row>
    <row r="25" spans="1:6" x14ac:dyDescent="0.25">
      <c r="A25" s="192"/>
    </row>
    <row r="26" spans="1:6" x14ac:dyDescent="0.25">
      <c r="A26" s="192"/>
    </row>
    <row r="27" spans="1:6" x14ac:dyDescent="0.25">
      <c r="A27" s="192"/>
    </row>
    <row r="28" spans="1:6" x14ac:dyDescent="0.25">
      <c r="A28" s="192"/>
    </row>
    <row r="29" spans="1:6" x14ac:dyDescent="0.25">
      <c r="A29" s="192"/>
    </row>
    <row r="30" spans="1:6" x14ac:dyDescent="0.25">
      <c r="A30" s="192"/>
    </row>
    <row r="31" spans="1:6" x14ac:dyDescent="0.25">
      <c r="A31" s="192"/>
    </row>
    <row r="32" spans="1:6" x14ac:dyDescent="0.25">
      <c r="A32" s="192"/>
    </row>
    <row r="33" spans="1:1" x14ac:dyDescent="0.25">
      <c r="A33" s="192"/>
    </row>
    <row r="34" spans="1:1" x14ac:dyDescent="0.25">
      <c r="A34" s="192"/>
    </row>
    <row r="35" spans="1:1" x14ac:dyDescent="0.25">
      <c r="A35" s="192"/>
    </row>
    <row r="36" spans="1:1" x14ac:dyDescent="0.25">
      <c r="A36" s="192"/>
    </row>
    <row r="37" spans="1:1" x14ac:dyDescent="0.25">
      <c r="A37" s="192"/>
    </row>
    <row r="38" spans="1:1" x14ac:dyDescent="0.25">
      <c r="A38" s="192"/>
    </row>
    <row r="39" spans="1:1" x14ac:dyDescent="0.25">
      <c r="A39" s="192"/>
    </row>
    <row r="40" spans="1:1" x14ac:dyDescent="0.25">
      <c r="A40" s="192"/>
    </row>
    <row r="41" spans="1:1" x14ac:dyDescent="0.25">
      <c r="A41" s="192"/>
    </row>
    <row r="42" spans="1:1" x14ac:dyDescent="0.25">
      <c r="A42" s="192"/>
    </row>
    <row r="43" spans="1:1" x14ac:dyDescent="0.25">
      <c r="A43" s="192"/>
    </row>
    <row r="44" spans="1:1" x14ac:dyDescent="0.25">
      <c r="A44" s="192"/>
    </row>
    <row r="45" spans="1:1" x14ac:dyDescent="0.25">
      <c r="A45" s="192"/>
    </row>
    <row r="46" spans="1:1" x14ac:dyDescent="0.25">
      <c r="A46" s="192"/>
    </row>
    <row r="47" spans="1:1" x14ac:dyDescent="0.25">
      <c r="A47" s="192"/>
    </row>
    <row r="48" spans="1:1" x14ac:dyDescent="0.25">
      <c r="A48" s="192"/>
    </row>
    <row r="49" spans="1:1" x14ac:dyDescent="0.25">
      <c r="A49" s="192"/>
    </row>
    <row r="50" spans="1:1" x14ac:dyDescent="0.25">
      <c r="A50" s="192"/>
    </row>
    <row r="51" spans="1:1" x14ac:dyDescent="0.25">
      <c r="A51" s="192"/>
    </row>
    <row r="52" spans="1:1" x14ac:dyDescent="0.25">
      <c r="A52" s="192"/>
    </row>
    <row r="53" spans="1:1" x14ac:dyDescent="0.25">
      <c r="A53" s="192"/>
    </row>
    <row r="54" spans="1:1" x14ac:dyDescent="0.25">
      <c r="A54" s="192"/>
    </row>
    <row r="55" spans="1:1" x14ac:dyDescent="0.25">
      <c r="A55" s="192"/>
    </row>
    <row r="56" spans="1:1" x14ac:dyDescent="0.25">
      <c r="A56" s="192"/>
    </row>
    <row r="57" spans="1:1" x14ac:dyDescent="0.25">
      <c r="A57" s="192"/>
    </row>
    <row r="58" spans="1:1" x14ac:dyDescent="0.25">
      <c r="A58" s="192"/>
    </row>
    <row r="59" spans="1:1" x14ac:dyDescent="0.25">
      <c r="A59" s="192"/>
    </row>
    <row r="60" spans="1:1" x14ac:dyDescent="0.25">
      <c r="A60" s="192"/>
    </row>
    <row r="61" spans="1:1" x14ac:dyDescent="0.25">
      <c r="A61" s="192"/>
    </row>
    <row r="62" spans="1:1" x14ac:dyDescent="0.25">
      <c r="A62" s="192"/>
    </row>
    <row r="63" spans="1:1" x14ac:dyDescent="0.25">
      <c r="A63" s="192"/>
    </row>
    <row r="64" spans="1:1" x14ac:dyDescent="0.25">
      <c r="A64" s="192"/>
    </row>
    <row r="65" spans="1:1" x14ac:dyDescent="0.25">
      <c r="A65" s="192"/>
    </row>
    <row r="66" spans="1:1" x14ac:dyDescent="0.25">
      <c r="A66" s="192"/>
    </row>
    <row r="67" spans="1:1" x14ac:dyDescent="0.25">
      <c r="A67" s="192"/>
    </row>
    <row r="68" spans="1:1" x14ac:dyDescent="0.25">
      <c r="A68" s="19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Normal="100" workbookViewId="0">
      <selection activeCell="B1" sqref="B1"/>
    </sheetView>
  </sheetViews>
  <sheetFormatPr defaultRowHeight="15" x14ac:dyDescent="0.25"/>
  <cols>
    <col min="1" max="1" width="5.42578125" style="89" bestFit="1" customWidth="1"/>
    <col min="2" max="3" width="21.7109375" style="34" bestFit="1" customWidth="1"/>
    <col min="4" max="4" width="23.5703125" style="35" bestFit="1" customWidth="1"/>
    <col min="5" max="5" width="31.85546875" style="34" bestFit="1" customWidth="1"/>
    <col min="6" max="6" width="21.7109375" style="34" bestFit="1" customWidth="1"/>
    <col min="7" max="7" width="31.85546875" style="34" bestFit="1" customWidth="1"/>
    <col min="8" max="8" width="6.140625" style="34" bestFit="1" customWidth="1"/>
    <col min="9" max="9" width="30.5703125" style="34" bestFit="1" customWidth="1"/>
    <col min="10" max="10" width="2.7109375" style="166" customWidth="1"/>
    <col min="11" max="16384" width="9.140625" style="34"/>
  </cols>
  <sheetData>
    <row r="1" spans="1:10" s="64" customFormat="1" ht="15.75" thickBot="1" x14ac:dyDescent="0.3">
      <c r="A1" s="67"/>
      <c r="B1" s="65"/>
      <c r="C1" s="65"/>
      <c r="D1" s="65"/>
      <c r="E1" s="65"/>
      <c r="F1" s="66"/>
      <c r="G1" s="67"/>
      <c r="H1" s="67"/>
      <c r="I1" s="68"/>
      <c r="J1" s="67"/>
    </row>
    <row r="2" spans="1:10" s="49" customFormat="1" x14ac:dyDescent="0.25">
      <c r="A2" s="100"/>
      <c r="B2" s="50" t="s">
        <v>114</v>
      </c>
      <c r="C2" s="50" t="s">
        <v>120</v>
      </c>
      <c r="D2" s="52" t="s">
        <v>121</v>
      </c>
      <c r="E2" s="62" t="s">
        <v>122</v>
      </c>
      <c r="F2" s="44"/>
      <c r="G2" s="79"/>
      <c r="H2" s="97"/>
      <c r="I2" s="53"/>
      <c r="J2" s="167"/>
    </row>
    <row r="3" spans="1:10" s="55" customFormat="1" ht="16.5" thickBot="1" x14ac:dyDescent="0.3">
      <c r="A3" s="101"/>
      <c r="B3" s="56" t="s">
        <v>117</v>
      </c>
      <c r="C3" s="56" t="s">
        <v>115</v>
      </c>
      <c r="D3" s="58" t="s">
        <v>116</v>
      </c>
      <c r="E3" s="63" t="s">
        <v>116</v>
      </c>
      <c r="F3" s="70" t="s">
        <v>111</v>
      </c>
      <c r="G3" s="80" t="s">
        <v>119</v>
      </c>
      <c r="H3" s="98" t="s">
        <v>123</v>
      </c>
      <c r="I3" s="60" t="s">
        <v>118</v>
      </c>
      <c r="J3" s="168"/>
    </row>
    <row r="4" spans="1:10" x14ac:dyDescent="0.25">
      <c r="B4" s="1" t="s">
        <v>0</v>
      </c>
      <c r="C4" s="3" t="s">
        <v>0</v>
      </c>
      <c r="D4" s="15" t="s">
        <v>94</v>
      </c>
      <c r="E4" s="13" t="s">
        <v>83</v>
      </c>
      <c r="F4" s="71" t="s">
        <v>0</v>
      </c>
      <c r="G4" s="71" t="s">
        <v>94</v>
      </c>
      <c r="H4" s="92"/>
      <c r="I4" s="46" t="s">
        <v>95</v>
      </c>
    </row>
    <row r="5" spans="1:10" x14ac:dyDescent="0.25">
      <c r="B5" s="2" t="s">
        <v>1</v>
      </c>
      <c r="C5" s="9" t="s">
        <v>1</v>
      </c>
      <c r="D5" s="36" t="s">
        <v>1</v>
      </c>
      <c r="E5" s="27"/>
      <c r="F5" s="72" t="s">
        <v>1</v>
      </c>
      <c r="G5" s="72" t="s">
        <v>1</v>
      </c>
      <c r="H5" s="92"/>
      <c r="I5" s="46" t="s">
        <v>96</v>
      </c>
    </row>
    <row r="6" spans="1:10" x14ac:dyDescent="0.25">
      <c r="B6" s="2" t="s">
        <v>2</v>
      </c>
      <c r="C6" s="3" t="s">
        <v>2</v>
      </c>
      <c r="D6" s="29" t="s">
        <v>2</v>
      </c>
      <c r="E6" s="8" t="s">
        <v>28</v>
      </c>
      <c r="F6" s="72" t="s">
        <v>2</v>
      </c>
      <c r="G6" s="72" t="s">
        <v>28</v>
      </c>
      <c r="H6" s="92"/>
      <c r="I6" s="46" t="s">
        <v>1</v>
      </c>
    </row>
    <row r="7" spans="1:10" x14ac:dyDescent="0.25">
      <c r="B7" s="2" t="s">
        <v>3</v>
      </c>
      <c r="C7" s="9" t="s">
        <v>3</v>
      </c>
      <c r="D7" s="36" t="s">
        <v>3</v>
      </c>
      <c r="E7" s="13" t="s">
        <v>3</v>
      </c>
      <c r="F7" s="72" t="s">
        <v>3</v>
      </c>
      <c r="G7" s="72" t="s">
        <v>3</v>
      </c>
      <c r="H7" s="92"/>
      <c r="I7" s="46" t="s">
        <v>27</v>
      </c>
    </row>
    <row r="8" spans="1:10" x14ac:dyDescent="0.25">
      <c r="B8" s="9" t="s">
        <v>4</v>
      </c>
      <c r="C8" s="2" t="s">
        <v>48</v>
      </c>
      <c r="D8" s="34"/>
      <c r="E8" s="37"/>
      <c r="F8" s="69" t="s">
        <v>4</v>
      </c>
      <c r="G8" s="72" t="s">
        <v>48</v>
      </c>
      <c r="H8" s="92"/>
      <c r="I8" s="46" t="s">
        <v>28</v>
      </c>
    </row>
    <row r="9" spans="1:10" x14ac:dyDescent="0.25">
      <c r="B9" s="42"/>
      <c r="C9" s="38"/>
      <c r="D9" s="157" t="s">
        <v>37</v>
      </c>
      <c r="E9" s="8"/>
      <c r="F9" s="158"/>
      <c r="G9" s="157" t="s">
        <v>37</v>
      </c>
      <c r="H9" s="92"/>
      <c r="I9" s="46"/>
    </row>
    <row r="10" spans="1:10" x14ac:dyDescent="0.25">
      <c r="B10" s="42"/>
      <c r="C10" s="38"/>
      <c r="D10" s="36"/>
      <c r="E10" s="8" t="s">
        <v>27</v>
      </c>
      <c r="F10" s="69"/>
      <c r="G10" s="72" t="s">
        <v>27</v>
      </c>
      <c r="H10" s="92"/>
      <c r="I10" s="46"/>
    </row>
    <row r="11" spans="1:10" x14ac:dyDescent="0.25">
      <c r="B11" s="2" t="s">
        <v>5</v>
      </c>
      <c r="C11" s="30" t="s">
        <v>5</v>
      </c>
      <c r="D11" s="31" t="s">
        <v>38</v>
      </c>
      <c r="E11" s="27"/>
      <c r="F11" s="72" t="s">
        <v>5</v>
      </c>
      <c r="G11" s="72" t="s">
        <v>38</v>
      </c>
      <c r="H11" s="92"/>
      <c r="I11" s="46" t="s">
        <v>3</v>
      </c>
    </row>
    <row r="12" spans="1:10" x14ac:dyDescent="0.25">
      <c r="B12" s="2" t="s">
        <v>6</v>
      </c>
      <c r="C12" s="3" t="s">
        <v>6</v>
      </c>
      <c r="D12" s="29" t="s">
        <v>6</v>
      </c>
      <c r="E12" s="8" t="s">
        <v>110</v>
      </c>
      <c r="F12" s="72" t="s">
        <v>6</v>
      </c>
      <c r="G12" s="72" t="s">
        <v>113</v>
      </c>
      <c r="H12" s="92"/>
      <c r="I12" s="46" t="s">
        <v>37</v>
      </c>
    </row>
    <row r="13" spans="1:10" x14ac:dyDescent="0.25">
      <c r="B13" s="2" t="s">
        <v>7</v>
      </c>
      <c r="C13" s="3" t="s">
        <v>7</v>
      </c>
      <c r="D13" s="163"/>
      <c r="E13" s="28" t="s">
        <v>30</v>
      </c>
      <c r="F13" s="72" t="s">
        <v>7</v>
      </c>
      <c r="G13" s="69" t="s">
        <v>30</v>
      </c>
      <c r="H13" s="93"/>
      <c r="I13" s="46" t="s">
        <v>48</v>
      </c>
    </row>
    <row r="14" spans="1:10" x14ac:dyDescent="0.25">
      <c r="B14" s="2"/>
      <c r="C14" s="3"/>
      <c r="D14" s="156" t="s">
        <v>39</v>
      </c>
      <c r="E14" s="28"/>
      <c r="F14" s="72"/>
      <c r="G14" s="156" t="s">
        <v>39</v>
      </c>
      <c r="H14" s="93"/>
      <c r="I14" s="46"/>
    </row>
    <row r="15" spans="1:10" x14ac:dyDescent="0.25">
      <c r="B15" s="2" t="s">
        <v>8</v>
      </c>
      <c r="C15" s="3" t="s">
        <v>8</v>
      </c>
      <c r="D15" s="29" t="s">
        <v>8</v>
      </c>
      <c r="E15" s="28" t="s">
        <v>31</v>
      </c>
      <c r="F15" s="72" t="s">
        <v>8</v>
      </c>
      <c r="G15" s="69" t="s">
        <v>31</v>
      </c>
      <c r="H15" s="93"/>
      <c r="I15" s="46" t="s">
        <v>38</v>
      </c>
    </row>
    <row r="16" spans="1:10" x14ac:dyDescent="0.25">
      <c r="B16" s="2" t="s">
        <v>9</v>
      </c>
      <c r="C16" s="9" t="s">
        <v>9</v>
      </c>
      <c r="D16" s="29" t="s">
        <v>9</v>
      </c>
      <c r="E16" s="13" t="s">
        <v>97</v>
      </c>
      <c r="F16" s="72" t="s">
        <v>9</v>
      </c>
      <c r="G16" s="69" t="s">
        <v>9</v>
      </c>
      <c r="H16" s="93"/>
      <c r="I16" s="46" t="s">
        <v>29</v>
      </c>
    </row>
    <row r="17" spans="2:9" x14ac:dyDescent="0.25">
      <c r="B17" s="9" t="s">
        <v>10</v>
      </c>
      <c r="C17" s="2" t="s">
        <v>40</v>
      </c>
      <c r="D17" s="29" t="s">
        <v>40</v>
      </c>
      <c r="E17" s="13" t="s">
        <v>98</v>
      </c>
      <c r="F17" s="69" t="s">
        <v>10</v>
      </c>
      <c r="G17" s="69" t="s">
        <v>40</v>
      </c>
      <c r="H17" s="93"/>
      <c r="I17" s="46" t="s">
        <v>99</v>
      </c>
    </row>
    <row r="18" spans="2:9" x14ac:dyDescent="0.25">
      <c r="B18" s="2" t="s">
        <v>11</v>
      </c>
      <c r="C18" s="9" t="s">
        <v>11</v>
      </c>
      <c r="D18" s="29" t="s">
        <v>11</v>
      </c>
      <c r="E18" s="13" t="s">
        <v>11</v>
      </c>
      <c r="F18" s="72" t="s">
        <v>11</v>
      </c>
      <c r="G18" s="69" t="s">
        <v>11</v>
      </c>
      <c r="H18" s="93"/>
      <c r="I18" s="46" t="s">
        <v>31</v>
      </c>
    </row>
    <row r="19" spans="2:9" x14ac:dyDescent="0.25">
      <c r="B19" s="2" t="s">
        <v>12</v>
      </c>
      <c r="C19" s="9" t="s">
        <v>12</v>
      </c>
      <c r="D19" s="29" t="s">
        <v>12</v>
      </c>
      <c r="E19" s="13" t="s">
        <v>12</v>
      </c>
      <c r="F19" s="72" t="s">
        <v>12</v>
      </c>
      <c r="G19" s="69" t="s">
        <v>12</v>
      </c>
      <c r="H19" s="93"/>
      <c r="I19" s="46" t="s">
        <v>9</v>
      </c>
    </row>
    <row r="20" spans="2:9" x14ac:dyDescent="0.25">
      <c r="B20" s="9" t="s">
        <v>13</v>
      </c>
      <c r="C20" s="2" t="s">
        <v>49</v>
      </c>
      <c r="D20" s="32"/>
      <c r="E20" s="27"/>
      <c r="F20" s="69" t="s">
        <v>13</v>
      </c>
      <c r="G20" s="86"/>
      <c r="H20" s="99"/>
      <c r="I20" s="46" t="s">
        <v>40</v>
      </c>
    </row>
    <row r="21" spans="2:9" x14ac:dyDescent="0.25">
      <c r="B21" s="2" t="s">
        <v>14</v>
      </c>
      <c r="C21" s="3" t="s">
        <v>14</v>
      </c>
      <c r="D21" s="18" t="s">
        <v>41</v>
      </c>
      <c r="E21" s="27"/>
      <c r="F21" s="72" t="s">
        <v>14</v>
      </c>
      <c r="G21" s="69" t="s">
        <v>41</v>
      </c>
      <c r="H21" s="93"/>
      <c r="I21" s="46" t="s">
        <v>11</v>
      </c>
    </row>
    <row r="22" spans="2:9" x14ac:dyDescent="0.25">
      <c r="B22" s="9" t="s">
        <v>15</v>
      </c>
      <c r="C22" s="2" t="s">
        <v>32</v>
      </c>
      <c r="D22" s="29" t="s">
        <v>32</v>
      </c>
      <c r="E22" s="13" t="s">
        <v>32</v>
      </c>
      <c r="F22" s="69" t="s">
        <v>15</v>
      </c>
      <c r="G22" s="69" t="s">
        <v>32</v>
      </c>
      <c r="H22" s="93"/>
      <c r="I22" s="46" t="s">
        <v>12</v>
      </c>
    </row>
    <row r="23" spans="2:9" x14ac:dyDescent="0.25">
      <c r="B23" s="43"/>
      <c r="C23" s="41" t="s">
        <v>50</v>
      </c>
      <c r="D23" s="18" t="s">
        <v>42</v>
      </c>
      <c r="E23" s="27"/>
      <c r="F23" s="73"/>
      <c r="G23" s="69" t="s">
        <v>42</v>
      </c>
      <c r="H23" s="93"/>
      <c r="I23" s="46" t="s">
        <v>49</v>
      </c>
    </row>
    <row r="24" spans="2:9" x14ac:dyDescent="0.25">
      <c r="B24" s="2" t="s">
        <v>65</v>
      </c>
      <c r="C24" s="3" t="s">
        <v>65</v>
      </c>
      <c r="D24" s="18" t="s">
        <v>112</v>
      </c>
      <c r="E24" s="13" t="s">
        <v>33</v>
      </c>
      <c r="F24" s="72" t="s">
        <v>65</v>
      </c>
      <c r="G24" s="69" t="s">
        <v>112</v>
      </c>
      <c r="H24" s="93"/>
      <c r="I24" s="46" t="s">
        <v>41</v>
      </c>
    </row>
    <row r="25" spans="2:9" x14ac:dyDescent="0.25">
      <c r="B25" s="9" t="s">
        <v>16</v>
      </c>
      <c r="C25" s="41" t="s">
        <v>34</v>
      </c>
      <c r="D25" s="18" t="s">
        <v>44</v>
      </c>
      <c r="E25" s="13" t="s">
        <v>34</v>
      </c>
      <c r="F25" s="69" t="s">
        <v>16</v>
      </c>
      <c r="G25" s="69" t="s">
        <v>44</v>
      </c>
      <c r="H25" s="93"/>
      <c r="I25" s="46" t="s">
        <v>32</v>
      </c>
    </row>
    <row r="26" spans="2:9" x14ac:dyDescent="0.25">
      <c r="B26" s="2" t="s">
        <v>17</v>
      </c>
      <c r="C26" s="3" t="s">
        <v>17</v>
      </c>
      <c r="D26" s="29" t="s">
        <v>45</v>
      </c>
      <c r="E26" s="28" t="s">
        <v>35</v>
      </c>
      <c r="F26" s="72" t="s">
        <v>17</v>
      </c>
      <c r="G26" s="69" t="s">
        <v>35</v>
      </c>
      <c r="H26" s="93"/>
      <c r="I26" s="46" t="s">
        <v>42</v>
      </c>
    </row>
    <row r="27" spans="2:9" x14ac:dyDescent="0.25">
      <c r="B27" s="9" t="s">
        <v>18</v>
      </c>
      <c r="C27" s="2" t="s">
        <v>46</v>
      </c>
      <c r="D27" s="29" t="s">
        <v>46</v>
      </c>
      <c r="E27" s="13" t="s">
        <v>18</v>
      </c>
      <c r="F27" s="69" t="s">
        <v>18</v>
      </c>
      <c r="G27" s="72" t="s">
        <v>46</v>
      </c>
      <c r="H27" s="92"/>
      <c r="I27" s="46" t="s">
        <v>33</v>
      </c>
    </row>
    <row r="28" spans="2:9" x14ac:dyDescent="0.25">
      <c r="B28" s="2" t="s">
        <v>19</v>
      </c>
      <c r="C28" s="9" t="s">
        <v>19</v>
      </c>
      <c r="D28" s="29" t="s">
        <v>19</v>
      </c>
      <c r="E28" s="27"/>
      <c r="F28" s="72" t="s">
        <v>19</v>
      </c>
      <c r="G28" s="69" t="s">
        <v>19</v>
      </c>
      <c r="H28" s="93"/>
      <c r="I28" s="46" t="s">
        <v>44</v>
      </c>
    </row>
    <row r="29" spans="2:9" x14ac:dyDescent="0.25">
      <c r="B29" s="43"/>
      <c r="C29" s="2" t="s">
        <v>36</v>
      </c>
      <c r="D29" s="29" t="s">
        <v>36</v>
      </c>
      <c r="E29" s="13" t="s">
        <v>36</v>
      </c>
      <c r="F29" s="73"/>
      <c r="G29" s="69" t="s">
        <v>36</v>
      </c>
      <c r="H29" s="93"/>
      <c r="I29" s="46" t="s">
        <v>35</v>
      </c>
    </row>
    <row r="30" spans="2:9" x14ac:dyDescent="0.25">
      <c r="B30" s="2" t="s">
        <v>20</v>
      </c>
      <c r="C30" s="9" t="s">
        <v>20</v>
      </c>
      <c r="D30" s="29" t="s">
        <v>20</v>
      </c>
      <c r="E30" s="13" t="s">
        <v>20</v>
      </c>
      <c r="F30" s="72" t="s">
        <v>20</v>
      </c>
      <c r="G30" s="69" t="s">
        <v>20</v>
      </c>
      <c r="H30" s="93"/>
      <c r="I30" s="46" t="s">
        <v>46</v>
      </c>
    </row>
    <row r="31" spans="2:9" x14ac:dyDescent="0.25">
      <c r="B31" s="2" t="s">
        <v>21</v>
      </c>
      <c r="C31" s="9" t="s">
        <v>21</v>
      </c>
      <c r="D31" s="29" t="s">
        <v>21</v>
      </c>
      <c r="E31" s="13" t="s">
        <v>21</v>
      </c>
      <c r="F31" s="72" t="s">
        <v>21</v>
      </c>
      <c r="G31" s="69" t="s">
        <v>21</v>
      </c>
      <c r="H31" s="93"/>
      <c r="I31" s="46" t="s">
        <v>19</v>
      </c>
    </row>
    <row r="32" spans="2:9" x14ac:dyDescent="0.25">
      <c r="B32" s="2" t="s">
        <v>22</v>
      </c>
      <c r="C32" s="9" t="s">
        <v>22</v>
      </c>
      <c r="D32" s="29" t="s">
        <v>22</v>
      </c>
      <c r="E32" s="13" t="s">
        <v>22</v>
      </c>
      <c r="F32" s="72" t="s">
        <v>22</v>
      </c>
      <c r="G32" s="69" t="s">
        <v>22</v>
      </c>
      <c r="H32" s="93"/>
      <c r="I32" s="46" t="s">
        <v>36</v>
      </c>
    </row>
    <row r="33" spans="2:9" x14ac:dyDescent="0.25">
      <c r="B33" s="2" t="s">
        <v>23</v>
      </c>
      <c r="C33" s="9" t="s">
        <v>23</v>
      </c>
      <c r="D33" s="29" t="s">
        <v>23</v>
      </c>
      <c r="E33" s="13" t="s">
        <v>23</v>
      </c>
      <c r="F33" s="72" t="s">
        <v>23</v>
      </c>
      <c r="G33" s="69" t="s">
        <v>23</v>
      </c>
      <c r="H33" s="93"/>
      <c r="I33" s="46" t="s">
        <v>20</v>
      </c>
    </row>
    <row r="34" spans="2:9" x14ac:dyDescent="0.25">
      <c r="B34" s="9" t="s">
        <v>24</v>
      </c>
      <c r="C34" s="41" t="s">
        <v>47</v>
      </c>
      <c r="D34" s="29" t="s">
        <v>47</v>
      </c>
      <c r="E34" s="28" t="s">
        <v>100</v>
      </c>
      <c r="F34" s="69" t="s">
        <v>24</v>
      </c>
      <c r="G34" s="69" t="s">
        <v>100</v>
      </c>
      <c r="H34" s="93"/>
      <c r="I34" s="46" t="s">
        <v>21</v>
      </c>
    </row>
    <row r="35" spans="2:9" x14ac:dyDescent="0.25">
      <c r="B35" s="2" t="s">
        <v>101</v>
      </c>
      <c r="C35" s="3" t="s">
        <v>101</v>
      </c>
      <c r="D35" s="29" t="s">
        <v>102</v>
      </c>
      <c r="E35" s="39"/>
      <c r="F35" s="72" t="s">
        <v>101</v>
      </c>
      <c r="G35" s="69" t="s">
        <v>102</v>
      </c>
      <c r="H35" s="93"/>
      <c r="I35" s="46" t="s">
        <v>22</v>
      </c>
    </row>
    <row r="36" spans="2:9" x14ac:dyDescent="0.25">
      <c r="B36" s="2"/>
      <c r="C36" s="3"/>
      <c r="D36" s="29"/>
      <c r="E36" s="28" t="s">
        <v>84</v>
      </c>
      <c r="F36" s="72"/>
      <c r="G36" s="69" t="s">
        <v>84</v>
      </c>
      <c r="H36" s="93"/>
      <c r="I36" s="46" t="s">
        <v>23</v>
      </c>
    </row>
    <row r="37" spans="2:9" x14ac:dyDescent="0.25">
      <c r="B37" s="2" t="s">
        <v>66</v>
      </c>
      <c r="C37" s="9" t="s">
        <v>66</v>
      </c>
      <c r="D37" s="32"/>
      <c r="E37" s="17" t="s">
        <v>66</v>
      </c>
      <c r="F37" s="72" t="s">
        <v>66</v>
      </c>
      <c r="G37" s="87"/>
      <c r="H37" s="95" t="s">
        <v>66</v>
      </c>
      <c r="I37" s="46" t="s">
        <v>100</v>
      </c>
    </row>
    <row r="38" spans="2:9" x14ac:dyDescent="0.25">
      <c r="B38" s="43"/>
      <c r="C38" s="2" t="s">
        <v>85</v>
      </c>
      <c r="D38" s="29" t="s">
        <v>85</v>
      </c>
      <c r="E38" s="13" t="s">
        <v>85</v>
      </c>
      <c r="F38" s="73"/>
      <c r="G38" s="69" t="s">
        <v>85</v>
      </c>
      <c r="H38" s="93"/>
      <c r="I38" s="46" t="s">
        <v>84</v>
      </c>
    </row>
    <row r="39" spans="2:9" x14ac:dyDescent="0.25">
      <c r="B39" s="9" t="s">
        <v>67</v>
      </c>
      <c r="C39" s="2" t="s">
        <v>86</v>
      </c>
      <c r="D39" s="29" t="s">
        <v>86</v>
      </c>
      <c r="E39" s="13" t="s">
        <v>86</v>
      </c>
      <c r="F39" s="69" t="s">
        <v>67</v>
      </c>
      <c r="G39" s="69" t="s">
        <v>86</v>
      </c>
      <c r="H39" s="93"/>
      <c r="I39" s="46" t="s">
        <v>66</v>
      </c>
    </row>
    <row r="40" spans="2:9" x14ac:dyDescent="0.25">
      <c r="B40" s="9" t="s">
        <v>68</v>
      </c>
      <c r="C40" s="2" t="s">
        <v>87</v>
      </c>
      <c r="D40" s="29" t="s">
        <v>87</v>
      </c>
      <c r="E40" s="13" t="s">
        <v>87</v>
      </c>
      <c r="F40" s="69" t="s">
        <v>68</v>
      </c>
      <c r="G40" s="69" t="s">
        <v>87</v>
      </c>
      <c r="H40" s="93"/>
      <c r="I40" s="46" t="s">
        <v>85</v>
      </c>
    </row>
    <row r="41" spans="2:9" x14ac:dyDescent="0.25">
      <c r="B41" s="2" t="s">
        <v>69</v>
      </c>
      <c r="C41" s="3" t="s">
        <v>69</v>
      </c>
      <c r="D41" s="18" t="s">
        <v>103</v>
      </c>
      <c r="E41" s="17" t="s">
        <v>69</v>
      </c>
      <c r="F41" s="72" t="s">
        <v>69</v>
      </c>
      <c r="G41" s="69" t="s">
        <v>103</v>
      </c>
      <c r="H41" s="93"/>
      <c r="I41" s="46" t="s">
        <v>86</v>
      </c>
    </row>
    <row r="42" spans="2:9" x14ac:dyDescent="0.25">
      <c r="B42" s="2" t="s">
        <v>70</v>
      </c>
      <c r="C42" s="3" t="s">
        <v>70</v>
      </c>
      <c r="D42" s="29"/>
      <c r="E42" s="17" t="s">
        <v>70</v>
      </c>
      <c r="F42" s="72" t="s">
        <v>70</v>
      </c>
      <c r="G42" s="87"/>
      <c r="H42" s="95" t="s">
        <v>70</v>
      </c>
      <c r="I42" s="46" t="s">
        <v>87</v>
      </c>
    </row>
    <row r="43" spans="2:9" x14ac:dyDescent="0.25">
      <c r="B43" s="2" t="s">
        <v>71</v>
      </c>
      <c r="C43" s="9" t="s">
        <v>71</v>
      </c>
      <c r="D43" s="29" t="s">
        <v>71</v>
      </c>
      <c r="E43" s="13" t="s">
        <v>71</v>
      </c>
      <c r="F43" s="72" t="s">
        <v>71</v>
      </c>
      <c r="G43" s="69" t="s">
        <v>71</v>
      </c>
      <c r="H43" s="93"/>
      <c r="I43" s="46" t="s">
        <v>69</v>
      </c>
    </row>
    <row r="44" spans="2:9" x14ac:dyDescent="0.25">
      <c r="B44" s="43"/>
      <c r="C44" s="2" t="s">
        <v>61</v>
      </c>
      <c r="D44" s="29" t="s">
        <v>61</v>
      </c>
      <c r="E44" s="13" t="s">
        <v>61</v>
      </c>
      <c r="F44" s="73"/>
      <c r="G44" s="69" t="s">
        <v>61</v>
      </c>
      <c r="H44" s="93"/>
      <c r="I44" s="46" t="s">
        <v>70</v>
      </c>
    </row>
    <row r="45" spans="2:9" x14ac:dyDescent="0.25">
      <c r="B45" s="2" t="s">
        <v>59</v>
      </c>
      <c r="C45" s="9" t="s">
        <v>59</v>
      </c>
      <c r="D45" s="29" t="s">
        <v>59</v>
      </c>
      <c r="E45" s="13" t="s">
        <v>59</v>
      </c>
      <c r="F45" s="72" t="s">
        <v>59</v>
      </c>
      <c r="G45" s="69" t="s">
        <v>59</v>
      </c>
      <c r="H45" s="93"/>
      <c r="I45" s="46" t="s">
        <v>71</v>
      </c>
    </row>
    <row r="46" spans="2:9" x14ac:dyDescent="0.25">
      <c r="B46" s="2" t="s">
        <v>60</v>
      </c>
      <c r="C46" s="9" t="s">
        <v>60</v>
      </c>
      <c r="D46" s="29" t="s">
        <v>60</v>
      </c>
      <c r="E46" s="13" t="s">
        <v>60</v>
      </c>
      <c r="F46" s="72" t="s">
        <v>60</v>
      </c>
      <c r="G46" s="69" t="s">
        <v>60</v>
      </c>
      <c r="H46" s="93"/>
      <c r="I46" s="46" t="s">
        <v>61</v>
      </c>
    </row>
    <row r="47" spans="2:9" x14ac:dyDescent="0.25">
      <c r="B47" s="2" t="s">
        <v>72</v>
      </c>
      <c r="C47" s="9" t="s">
        <v>72</v>
      </c>
      <c r="D47" s="29" t="s">
        <v>72</v>
      </c>
      <c r="E47" s="13" t="s">
        <v>72</v>
      </c>
      <c r="F47" s="72" t="s">
        <v>72</v>
      </c>
      <c r="G47" s="69" t="s">
        <v>72</v>
      </c>
      <c r="H47" s="93"/>
      <c r="I47" s="46" t="s">
        <v>59</v>
      </c>
    </row>
    <row r="48" spans="2:9" x14ac:dyDescent="0.25">
      <c r="B48" s="2" t="s">
        <v>73</v>
      </c>
      <c r="C48" s="9" t="s">
        <v>73</v>
      </c>
      <c r="D48" s="29" t="s">
        <v>73</v>
      </c>
      <c r="E48" s="13" t="s">
        <v>73</v>
      </c>
      <c r="F48" s="72" t="s">
        <v>73</v>
      </c>
      <c r="G48" s="69" t="s">
        <v>73</v>
      </c>
      <c r="H48" s="93"/>
      <c r="I48" s="46" t="s">
        <v>60</v>
      </c>
    </row>
    <row r="49" spans="2:9" x14ac:dyDescent="0.25">
      <c r="B49" s="2" t="s">
        <v>25</v>
      </c>
      <c r="C49" s="3" t="s">
        <v>25</v>
      </c>
      <c r="D49" s="29" t="s">
        <v>25</v>
      </c>
      <c r="E49" s="28" t="s">
        <v>88</v>
      </c>
      <c r="F49" s="72" t="s">
        <v>25</v>
      </c>
      <c r="G49" s="69" t="s">
        <v>88</v>
      </c>
      <c r="H49" s="93"/>
      <c r="I49" s="46" t="s">
        <v>72</v>
      </c>
    </row>
    <row r="50" spans="2:9" x14ac:dyDescent="0.25">
      <c r="B50" s="2" t="s">
        <v>74</v>
      </c>
      <c r="C50" s="9" t="s">
        <v>74</v>
      </c>
      <c r="D50" s="29" t="s">
        <v>74</v>
      </c>
      <c r="E50" s="13" t="s">
        <v>74</v>
      </c>
      <c r="F50" s="72" t="s">
        <v>74</v>
      </c>
      <c r="G50" s="69" t="s">
        <v>74</v>
      </c>
      <c r="H50" s="93"/>
      <c r="I50" s="46" t="s">
        <v>73</v>
      </c>
    </row>
    <row r="51" spans="2:9" x14ac:dyDescent="0.25">
      <c r="B51" s="2" t="s">
        <v>75</v>
      </c>
      <c r="C51" s="3" t="s">
        <v>75</v>
      </c>
      <c r="D51" s="18" t="s">
        <v>104</v>
      </c>
      <c r="E51" s="13" t="s">
        <v>76</v>
      </c>
      <c r="F51" s="72" t="s">
        <v>75</v>
      </c>
      <c r="G51" s="69" t="s">
        <v>104</v>
      </c>
      <c r="H51" s="93"/>
      <c r="I51" s="46" t="s">
        <v>88</v>
      </c>
    </row>
    <row r="52" spans="2:9" x14ac:dyDescent="0.25">
      <c r="B52" s="2" t="s">
        <v>76</v>
      </c>
      <c r="C52" s="9" t="s">
        <v>76</v>
      </c>
      <c r="D52" s="32"/>
      <c r="E52" s="27"/>
      <c r="F52" s="72" t="s">
        <v>76</v>
      </c>
      <c r="G52" s="87"/>
      <c r="H52" s="95" t="s">
        <v>76</v>
      </c>
      <c r="I52" s="46" t="s">
        <v>74</v>
      </c>
    </row>
    <row r="53" spans="2:9" x14ac:dyDescent="0.25">
      <c r="B53" s="2" t="s">
        <v>77</v>
      </c>
      <c r="C53" s="155" t="s">
        <v>105</v>
      </c>
      <c r="D53" s="29"/>
      <c r="E53" s="28"/>
      <c r="F53" s="72" t="s">
        <v>77</v>
      </c>
      <c r="G53" s="160" t="s">
        <v>105</v>
      </c>
      <c r="H53" s="93"/>
      <c r="I53" s="46" t="s">
        <v>106</v>
      </c>
    </row>
    <row r="54" spans="2:9" x14ac:dyDescent="0.25">
      <c r="B54" s="2"/>
      <c r="C54" s="159"/>
      <c r="D54" s="29" t="s">
        <v>77</v>
      </c>
      <c r="E54" s="28" t="s">
        <v>89</v>
      </c>
      <c r="F54" s="72"/>
      <c r="G54" s="69" t="s">
        <v>89</v>
      </c>
      <c r="H54" s="93"/>
      <c r="I54" s="46"/>
    </row>
    <row r="55" spans="2:9" x14ac:dyDescent="0.25">
      <c r="B55" s="2" t="s">
        <v>78</v>
      </c>
      <c r="C55" s="9" t="s">
        <v>78</v>
      </c>
      <c r="D55" s="29" t="s">
        <v>78</v>
      </c>
      <c r="E55" s="13" t="s">
        <v>78</v>
      </c>
      <c r="F55" s="72" t="s">
        <v>78</v>
      </c>
      <c r="G55" s="69" t="s">
        <v>78</v>
      </c>
      <c r="H55" s="93"/>
      <c r="I55" s="46" t="s">
        <v>107</v>
      </c>
    </row>
    <row r="56" spans="2:9" x14ac:dyDescent="0.25">
      <c r="B56" s="2" t="s">
        <v>79</v>
      </c>
      <c r="C56" s="3" t="s">
        <v>79</v>
      </c>
      <c r="D56" s="29" t="s">
        <v>79</v>
      </c>
      <c r="E56" s="28" t="s">
        <v>90</v>
      </c>
      <c r="F56" s="72" t="s">
        <v>79</v>
      </c>
      <c r="G56" s="69" t="s">
        <v>90</v>
      </c>
      <c r="H56" s="93"/>
      <c r="I56" s="46" t="s">
        <v>78</v>
      </c>
    </row>
    <row r="57" spans="2:9" x14ac:dyDescent="0.25">
      <c r="B57" s="2" t="s">
        <v>51</v>
      </c>
      <c r="C57" s="9" t="s">
        <v>51</v>
      </c>
      <c r="D57" s="29" t="s">
        <v>51</v>
      </c>
      <c r="E57" s="13" t="s">
        <v>51</v>
      </c>
      <c r="F57" s="72" t="s">
        <v>51</v>
      </c>
      <c r="G57" s="69" t="s">
        <v>51</v>
      </c>
      <c r="H57" s="93"/>
      <c r="I57" s="46" t="s">
        <v>90</v>
      </c>
    </row>
    <row r="58" spans="2:9" x14ac:dyDescent="0.25">
      <c r="B58" s="9" t="s">
        <v>52</v>
      </c>
      <c r="C58" s="2" t="s">
        <v>91</v>
      </c>
      <c r="D58" s="29" t="s">
        <v>91</v>
      </c>
      <c r="E58" s="13" t="s">
        <v>91</v>
      </c>
      <c r="F58" s="69" t="s">
        <v>52</v>
      </c>
      <c r="G58" s="69" t="s">
        <v>91</v>
      </c>
      <c r="H58" s="93"/>
      <c r="I58" s="46" t="s">
        <v>51</v>
      </c>
    </row>
    <row r="59" spans="2:9" x14ac:dyDescent="0.25">
      <c r="B59" s="2" t="s">
        <v>80</v>
      </c>
      <c r="C59" s="9" t="s">
        <v>80</v>
      </c>
      <c r="D59" s="29" t="s">
        <v>80</v>
      </c>
      <c r="E59" s="13" t="s">
        <v>80</v>
      </c>
      <c r="F59" s="72" t="s">
        <v>80</v>
      </c>
      <c r="G59" s="69" t="s">
        <v>80</v>
      </c>
      <c r="H59" s="93"/>
      <c r="I59" s="46" t="s">
        <v>91</v>
      </c>
    </row>
    <row r="60" spans="2:9" x14ac:dyDescent="0.25">
      <c r="B60" s="2" t="s">
        <v>62</v>
      </c>
      <c r="C60" s="9" t="s">
        <v>62</v>
      </c>
      <c r="D60" s="29" t="s">
        <v>62</v>
      </c>
      <c r="E60" s="13" t="s">
        <v>62</v>
      </c>
      <c r="F60" s="72" t="s">
        <v>62</v>
      </c>
      <c r="G60" s="69" t="s">
        <v>62</v>
      </c>
      <c r="H60" s="93"/>
      <c r="I60" s="46" t="s">
        <v>80</v>
      </c>
    </row>
    <row r="61" spans="2:9" x14ac:dyDescent="0.25">
      <c r="B61" s="2" t="s">
        <v>53</v>
      </c>
      <c r="C61" s="9" t="s">
        <v>53</v>
      </c>
      <c r="D61" s="29" t="s">
        <v>53</v>
      </c>
      <c r="E61" s="13" t="s">
        <v>53</v>
      </c>
      <c r="F61" s="72" t="s">
        <v>53</v>
      </c>
      <c r="G61" s="69" t="s">
        <v>53</v>
      </c>
      <c r="H61" s="93"/>
      <c r="I61" s="46" t="s">
        <v>62</v>
      </c>
    </row>
    <row r="62" spans="2:9" x14ac:dyDescent="0.25">
      <c r="B62" s="2" t="s">
        <v>63</v>
      </c>
      <c r="C62" s="42" t="s">
        <v>63</v>
      </c>
      <c r="D62" s="29" t="s">
        <v>63</v>
      </c>
      <c r="E62" s="13" t="s">
        <v>63</v>
      </c>
      <c r="F62" s="72" t="s">
        <v>63</v>
      </c>
      <c r="G62" s="69" t="s">
        <v>63</v>
      </c>
      <c r="H62" s="93"/>
      <c r="I62" s="46" t="s">
        <v>53</v>
      </c>
    </row>
    <row r="63" spans="2:9" x14ac:dyDescent="0.25">
      <c r="B63" s="2" t="s">
        <v>64</v>
      </c>
      <c r="C63" s="9" t="s">
        <v>64</v>
      </c>
      <c r="D63" s="29" t="s">
        <v>64</v>
      </c>
      <c r="E63" s="13" t="s">
        <v>64</v>
      </c>
      <c r="F63" s="72" t="s">
        <v>64</v>
      </c>
      <c r="G63" s="69" t="s">
        <v>64</v>
      </c>
      <c r="H63" s="93"/>
      <c r="I63" s="46" t="s">
        <v>63</v>
      </c>
    </row>
    <row r="64" spans="2:9" x14ac:dyDescent="0.25">
      <c r="B64" s="2" t="s">
        <v>54</v>
      </c>
      <c r="C64" s="9" t="s">
        <v>54</v>
      </c>
      <c r="D64" s="29" t="s">
        <v>54</v>
      </c>
      <c r="E64" s="13" t="s">
        <v>54</v>
      </c>
      <c r="F64" s="72" t="s">
        <v>54</v>
      </c>
      <c r="G64" s="69" t="s">
        <v>54</v>
      </c>
      <c r="H64" s="93"/>
      <c r="I64" s="46" t="s">
        <v>64</v>
      </c>
    </row>
    <row r="65" spans="1:9" x14ac:dyDescent="0.25">
      <c r="B65" s="2" t="s">
        <v>55</v>
      </c>
      <c r="C65" s="9" t="s">
        <v>55</v>
      </c>
      <c r="D65" s="29" t="s">
        <v>55</v>
      </c>
      <c r="E65" s="13" t="s">
        <v>55</v>
      </c>
      <c r="F65" s="72" t="s">
        <v>55</v>
      </c>
      <c r="G65" s="69" t="s">
        <v>55</v>
      </c>
      <c r="H65" s="93"/>
      <c r="I65" s="46" t="s">
        <v>54</v>
      </c>
    </row>
    <row r="66" spans="1:9" x14ac:dyDescent="0.25">
      <c r="B66" s="2" t="s">
        <v>56</v>
      </c>
      <c r="C66" s="9" t="s">
        <v>56</v>
      </c>
      <c r="D66" s="29" t="s">
        <v>56</v>
      </c>
      <c r="E66" s="13" t="s">
        <v>56</v>
      </c>
      <c r="F66" s="72" t="s">
        <v>56</v>
      </c>
      <c r="G66" s="69" t="s">
        <v>56</v>
      </c>
      <c r="H66" s="93"/>
      <c r="I66" s="46" t="s">
        <v>55</v>
      </c>
    </row>
    <row r="67" spans="1:9" x14ac:dyDescent="0.25">
      <c r="B67" s="2" t="s">
        <v>57</v>
      </c>
      <c r="C67" s="9" t="s">
        <v>57</v>
      </c>
      <c r="D67" s="29" t="s">
        <v>57</v>
      </c>
      <c r="E67" s="13" t="s">
        <v>57</v>
      </c>
      <c r="F67" s="72" t="s">
        <v>57</v>
      </c>
      <c r="G67" s="69" t="s">
        <v>57</v>
      </c>
      <c r="H67" s="93"/>
      <c r="I67" s="46" t="s">
        <v>56</v>
      </c>
    </row>
    <row r="68" spans="1:9" x14ac:dyDescent="0.25">
      <c r="B68" s="2" t="s">
        <v>58</v>
      </c>
      <c r="C68" s="9" t="s">
        <v>58</v>
      </c>
      <c r="D68" s="29" t="s">
        <v>58</v>
      </c>
      <c r="E68" s="13" t="s">
        <v>58</v>
      </c>
      <c r="F68" s="72" t="s">
        <v>58</v>
      </c>
      <c r="G68" s="69" t="s">
        <v>58</v>
      </c>
      <c r="H68" s="93"/>
      <c r="I68" s="46" t="s">
        <v>57</v>
      </c>
    </row>
    <row r="69" spans="1:9" x14ac:dyDescent="0.25">
      <c r="B69" s="2" t="s">
        <v>81</v>
      </c>
      <c r="C69" s="3" t="s">
        <v>81</v>
      </c>
      <c r="D69" s="29" t="s">
        <v>108</v>
      </c>
      <c r="E69" s="28" t="s">
        <v>92</v>
      </c>
      <c r="F69" s="72" t="s">
        <v>81</v>
      </c>
      <c r="G69" s="69" t="s">
        <v>92</v>
      </c>
      <c r="H69" s="93"/>
      <c r="I69" s="46" t="s">
        <v>58</v>
      </c>
    </row>
    <row r="70" spans="1:9" x14ac:dyDescent="0.25">
      <c r="B70" s="2" t="s">
        <v>82</v>
      </c>
      <c r="C70" s="3" t="s">
        <v>82</v>
      </c>
      <c r="D70" s="29" t="s">
        <v>82</v>
      </c>
      <c r="E70" s="28" t="s">
        <v>93</v>
      </c>
      <c r="F70" s="72" t="s">
        <v>82</v>
      </c>
      <c r="G70" s="69" t="s">
        <v>93</v>
      </c>
      <c r="H70" s="93"/>
      <c r="I70" s="46" t="s">
        <v>92</v>
      </c>
    </row>
    <row r="71" spans="1:9" ht="15.75" thickBot="1" x14ac:dyDescent="0.3">
      <c r="B71" s="5" t="s">
        <v>26</v>
      </c>
      <c r="C71" s="10" t="s">
        <v>26</v>
      </c>
      <c r="D71" s="40" t="s">
        <v>26</v>
      </c>
      <c r="E71" s="20" t="s">
        <v>26</v>
      </c>
      <c r="F71" s="74" t="s">
        <v>26</v>
      </c>
      <c r="G71" s="88" t="s">
        <v>26</v>
      </c>
      <c r="H71" s="93"/>
      <c r="I71" s="46" t="s">
        <v>93</v>
      </c>
    </row>
    <row r="72" spans="1:9" ht="15.75" thickBot="1" x14ac:dyDescent="0.3">
      <c r="B72" s="22"/>
      <c r="C72" s="22"/>
      <c r="D72" s="33"/>
      <c r="E72" s="22"/>
      <c r="I72" s="47" t="s">
        <v>109</v>
      </c>
    </row>
    <row r="73" spans="1:9" s="166" customFormat="1" x14ac:dyDescent="0.25">
      <c r="A73" s="164"/>
      <c r="B73" s="65"/>
      <c r="C73" s="65"/>
      <c r="D73" s="169"/>
      <c r="E73" s="65"/>
    </row>
    <row r="74" spans="1:9" s="164" customFormat="1" ht="15" customHeight="1" x14ac:dyDescent="0.2">
      <c r="A74" s="164" t="s">
        <v>111</v>
      </c>
      <c r="B74" s="67" t="str">
        <f>CONCATENATE(" ",F4," ",F5," ",F6," ",F7," ",F8," ",F9," ",F11," ",F12," ",F13," ",F15," ",F16," ",F17," ",F18," ",F19," ",F20," ",F21," ",F22," ",F23," ",F24," ",F25," ",F26," ",F27," ",F28," ",F29," ",F30," ",F31," ",F32," ",F33," ",F34," ",F35," ",F36," ",F37," ",F38," ",F39," ",F40," ",F41," ",F42," ",F43," ",F44," ",F45," ",F46," ",F47," ",F48," ",F49," ",F50," ",F51," ",F52," ",F53," ",F55," ",F56," ",F57," ",F58," ",F59," ",F60," ",F61," ",F62," ",F63," ",F64," ",F65," ",F66," ",F67," ",F68," ",F69," ",F70," ",F71," " )</f>
        <v xml:space="preserve"> A=AA=AH E=AE=OE E=EE E=I E=Æ  I=Y I=Y=J=II=IJ=JI=G=IG=YG=IE Y=IJ=EJ=EI=EY=AI=AY IE=EY=AI=AY IE=IHE=HIE EU=IU O=A O=U O=OE O=OO O=VO  V=U=UU=W=VU=VV=OU=AU OU=AU V=UO=O U=IU B=P  P=PP PP=PF=PH=FP F=V F=FF=PH C=CZ=CS D=DI  D=DD  C=QU CH=HH L=LL L=DL R=RR  G=K=C G=K=GE M=MM=MB N=NN=MN=MPN N=NI=IN=YN Z=ZC=ZCZ=CZ=CZC=TZ S=SS=SZ S=SCH S=SS=Z=ZZ=ZI T=D=TH=TT T=TI=CI Q=QU=CU Q=KV CA=KA=CHA CHE=CE SA=ZA IT=ID ET=ED SI=SCI SE=SCE SU=SUB X=XS X=KS RZ=RS=RSS=RZS SC=SCZ=SZCZ=SZTI CRIST=CHRIST=XPT </v>
      </c>
      <c r="D74" s="165"/>
    </row>
    <row r="75" spans="1:9" s="164" customFormat="1" ht="15" customHeight="1" x14ac:dyDescent="0.2">
      <c r="A75" s="164" t="s">
        <v>119</v>
      </c>
      <c r="B75" s="67" t="str">
        <f>CONCATENATE(" ",G4," ",G5," ",G6," ",G7," ",G8," ",G9," ",G11," ",G12," ",G13," ",G15," ",G16," ",G17," ",G18," ",G19," ",G20," ",G21," ",G22," ",G23," ",G24," ",G25," ",G26," ",G27," ",G28," ",G29," ",G30," ",G31," ",G32," ",G33," ",G34," ",G35," ",G36," ",G37," ",G38," ",G39," ",G40," ",G41," ",G42," ",G43," ",G44," ",G45," ",G46," ",G47," ",G48," ",G49," ",G50," ",G51," ",G52," ",G53," ",G55," ",G56," ",G57," ",G58," ",G59," ",G60," ",G61," ",G62," ",G63," ",G64," ",G65," ",G66," ",G67," ",G68," ",G69," ",G70," ",G71," " )</f>
        <v xml:space="preserve"> A=Â=Á=AA=AH E=AE=OE E=Í=É=EE E=I E=Ä=Æ E=Ê I=Y=Î I=J=Y=Ý=II=IJ=JI=G=IG=YG=Í=IE Y=Ý=IJ=EJ=EI=EY=AI=AY AJ=EJ=IE=EY=AI=AY IE=IHE=HIE EU=EW=IU=IUW O=A O=U  O=Ô=OO O=VO=WO U=V=Û V=U=Ú=UU=W=VU=VV=OU=AU OU=AU=OW=AW=Û V=Ú=UO=Ó=O=Ů U=IU=Ü B=P B=W P=PP PP=PF=PH=FP F=V F=FF=PH C=CZ=CH=CS=CHS=ČZ=CŽ=Č=CZS=ČS D=DID=DD D=Ď=DI  H=CH K=C=CH=QU=KCH CH=KCH=HH L=LLL=DL  R=RR G=J G=K=C G=K=GE M=MM=MB N=NN=MN=MPN N=Ň=NI=IN=YN Z=ZC=ZCZ=CZ=CZC=TZ S=SS=SZS=SCH  S=SS=Z=ZZ=ß=ZI T=D=TH=TT T=Ť=TI=CI Q=QU=CU Q=KV=KW CA=KA=CHA CHE=CE SA=ZA IT=ID ET=ED SI=SCI SE=SCE SU=SUB X=XS X=KS Ř=RZ=RS=RSS=RZS SC=SCZ=SČ=ŠČ=SZCZ=SŽ=CŽ=ŠŤ=SZTI CRIST=CHRIST=XPT </v>
      </c>
      <c r="D75" s="165"/>
    </row>
    <row r="76" spans="1:9" s="164" customFormat="1" ht="15" customHeight="1" x14ac:dyDescent="0.2">
      <c r="B76" s="67"/>
      <c r="D76" s="165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>
      <selection activeCell="I71" sqref="I2:I71"/>
    </sheetView>
  </sheetViews>
  <sheetFormatPr defaultRowHeight="15" x14ac:dyDescent="0.25"/>
  <cols>
    <col min="1" max="1" width="4.42578125" customWidth="1"/>
    <col min="2" max="3" width="21.7109375" style="22" bestFit="1" customWidth="1"/>
    <col min="4" max="4" width="23.5703125" style="22" bestFit="1" customWidth="1"/>
    <col min="5" max="5" width="31.85546875" style="22" bestFit="1" customWidth="1"/>
    <col min="6" max="6" width="21.7109375" style="66" bestFit="1" customWidth="1"/>
    <col min="7" max="7" width="31.85546875" style="67" bestFit="1" customWidth="1"/>
    <col min="8" max="8" width="5.42578125" style="67" bestFit="1" customWidth="1"/>
    <col min="9" max="9" width="30.5703125" style="23" bestFit="1" customWidth="1"/>
    <col min="10" max="10" width="5.42578125" style="7" customWidth="1"/>
  </cols>
  <sheetData>
    <row r="1" spans="2:10" ht="15.75" thickBot="1" x14ac:dyDescent="0.3"/>
    <row r="2" spans="2:10" s="49" customFormat="1" x14ac:dyDescent="0.25">
      <c r="B2" s="50" t="s">
        <v>114</v>
      </c>
      <c r="C2" s="51" t="s">
        <v>120</v>
      </c>
      <c r="D2" s="52" t="s">
        <v>121</v>
      </c>
      <c r="E2" s="48" t="s">
        <v>122</v>
      </c>
      <c r="F2" s="44"/>
      <c r="G2" s="79"/>
      <c r="H2" s="44"/>
      <c r="I2" s="53"/>
      <c r="J2" s="54"/>
    </row>
    <row r="3" spans="2:10" s="55" customFormat="1" ht="16.5" thickBot="1" x14ac:dyDescent="0.3">
      <c r="B3" s="56" t="s">
        <v>117</v>
      </c>
      <c r="C3" s="57" t="s">
        <v>115</v>
      </c>
      <c r="D3" s="58" t="s">
        <v>116</v>
      </c>
      <c r="E3" s="59" t="s">
        <v>116</v>
      </c>
      <c r="F3" s="70" t="s">
        <v>125</v>
      </c>
      <c r="G3" s="80" t="s">
        <v>126</v>
      </c>
      <c r="H3" s="90" t="s">
        <v>123</v>
      </c>
      <c r="I3" s="60" t="s">
        <v>118</v>
      </c>
      <c r="J3" s="61"/>
    </row>
    <row r="4" spans="2:10" x14ac:dyDescent="0.25">
      <c r="B4" s="1" t="s">
        <v>0</v>
      </c>
      <c r="C4" s="11" t="s">
        <v>0</v>
      </c>
      <c r="D4" s="1" t="s">
        <v>94</v>
      </c>
      <c r="E4" s="12" t="s">
        <v>83</v>
      </c>
      <c r="F4" s="24" t="s">
        <v>0</v>
      </c>
      <c r="G4" s="81" t="s">
        <v>94</v>
      </c>
      <c r="H4" s="91"/>
      <c r="I4" s="46" t="s">
        <v>95</v>
      </c>
      <c r="J4" s="6"/>
    </row>
    <row r="5" spans="2:10" x14ac:dyDescent="0.25">
      <c r="B5" s="2" t="s">
        <v>1</v>
      </c>
      <c r="C5" s="13" t="s">
        <v>1</v>
      </c>
      <c r="D5" s="2" t="s">
        <v>1</v>
      </c>
      <c r="E5" s="14"/>
      <c r="F5" s="25" t="s">
        <v>1</v>
      </c>
      <c r="G5" s="75" t="s">
        <v>1</v>
      </c>
      <c r="H5" s="92"/>
      <c r="I5" s="46" t="s">
        <v>96</v>
      </c>
      <c r="J5" s="6"/>
    </row>
    <row r="6" spans="2:10" x14ac:dyDescent="0.25">
      <c r="B6" s="2" t="s">
        <v>2</v>
      </c>
      <c r="C6" s="13" t="s">
        <v>2</v>
      </c>
      <c r="D6" s="3" t="s">
        <v>2</v>
      </c>
      <c r="E6" s="15" t="s">
        <v>28</v>
      </c>
      <c r="F6" s="25" t="s">
        <v>2</v>
      </c>
      <c r="G6" s="75" t="s">
        <v>28</v>
      </c>
      <c r="H6" s="92"/>
      <c r="I6" s="46" t="s">
        <v>1</v>
      </c>
      <c r="J6" s="6"/>
    </row>
    <row r="7" spans="2:10" x14ac:dyDescent="0.25">
      <c r="B7" s="2" t="s">
        <v>3</v>
      </c>
      <c r="C7" s="13" t="s">
        <v>3</v>
      </c>
      <c r="D7" s="2" t="s">
        <v>3</v>
      </c>
      <c r="E7" s="16" t="s">
        <v>3</v>
      </c>
      <c r="F7" s="25" t="s">
        <v>3</v>
      </c>
      <c r="G7" s="75" t="s">
        <v>3</v>
      </c>
      <c r="H7" s="92"/>
      <c r="I7" s="46" t="s">
        <v>27</v>
      </c>
      <c r="J7" s="6"/>
    </row>
    <row r="8" spans="2:10" x14ac:dyDescent="0.25">
      <c r="B8" s="3" t="s">
        <v>4</v>
      </c>
      <c r="C8" s="8" t="s">
        <v>48</v>
      </c>
      <c r="D8" s="157" t="s">
        <v>37</v>
      </c>
      <c r="E8" s="15"/>
      <c r="F8" s="25" t="s">
        <v>48</v>
      </c>
      <c r="G8" s="157" t="s">
        <v>37</v>
      </c>
      <c r="H8" s="92"/>
      <c r="I8" s="46" t="s">
        <v>28</v>
      </c>
      <c r="J8" s="6"/>
    </row>
    <row r="9" spans="2:10" x14ac:dyDescent="0.25">
      <c r="B9" s="3"/>
      <c r="C9" s="8"/>
      <c r="D9" s="15"/>
      <c r="E9" s="15" t="s">
        <v>27</v>
      </c>
      <c r="F9" s="25"/>
      <c r="G9" s="75" t="s">
        <v>27</v>
      </c>
      <c r="H9" s="92"/>
      <c r="I9" s="46"/>
      <c r="J9" s="6"/>
    </row>
    <row r="10" spans="2:10" x14ac:dyDescent="0.25">
      <c r="B10" s="2" t="s">
        <v>5</v>
      </c>
      <c r="C10" s="17" t="s">
        <v>5</v>
      </c>
      <c r="D10" s="2" t="s">
        <v>38</v>
      </c>
      <c r="E10" s="14"/>
      <c r="F10" s="25" t="s">
        <v>5</v>
      </c>
      <c r="G10" s="75" t="s">
        <v>38</v>
      </c>
      <c r="H10" s="92"/>
      <c r="I10" s="46" t="s">
        <v>3</v>
      </c>
      <c r="J10" s="6"/>
    </row>
    <row r="11" spans="2:10" x14ac:dyDescent="0.25">
      <c r="B11" s="2" t="s">
        <v>6</v>
      </c>
      <c r="C11" s="13" t="s">
        <v>6</v>
      </c>
      <c r="D11" s="3" t="s">
        <v>6</v>
      </c>
      <c r="E11" s="15" t="s">
        <v>110</v>
      </c>
      <c r="F11" s="25" t="s">
        <v>6</v>
      </c>
      <c r="G11" s="75" t="s">
        <v>110</v>
      </c>
      <c r="H11" s="92"/>
      <c r="I11" s="46" t="s">
        <v>37</v>
      </c>
      <c r="J11" s="6"/>
    </row>
    <row r="12" spans="2:10" x14ac:dyDescent="0.25">
      <c r="B12" s="2" t="s">
        <v>7</v>
      </c>
      <c r="C12" s="13" t="s">
        <v>7</v>
      </c>
      <c r="D12" s="159"/>
      <c r="E12" s="18" t="s">
        <v>30</v>
      </c>
      <c r="F12" s="25" t="s">
        <v>7</v>
      </c>
      <c r="G12" s="82" t="s">
        <v>30</v>
      </c>
      <c r="H12" s="93"/>
      <c r="I12" s="46" t="s">
        <v>48</v>
      </c>
      <c r="J12" s="6"/>
    </row>
    <row r="13" spans="2:10" x14ac:dyDescent="0.25">
      <c r="B13" s="2"/>
      <c r="C13" s="13"/>
      <c r="D13" s="155" t="s">
        <v>39</v>
      </c>
      <c r="E13" s="18"/>
      <c r="F13" s="25"/>
      <c r="G13" s="155" t="s">
        <v>39</v>
      </c>
      <c r="H13" s="93"/>
      <c r="I13" s="46"/>
      <c r="J13" s="6"/>
    </row>
    <row r="14" spans="2:10" x14ac:dyDescent="0.25">
      <c r="B14" s="2" t="s">
        <v>8</v>
      </c>
      <c r="C14" s="13" t="s">
        <v>8</v>
      </c>
      <c r="D14" s="3" t="s">
        <v>8</v>
      </c>
      <c r="E14" s="18" t="s">
        <v>31</v>
      </c>
      <c r="F14" s="25" t="s">
        <v>8</v>
      </c>
      <c r="G14" s="82" t="s">
        <v>31</v>
      </c>
      <c r="H14" s="93"/>
      <c r="I14" s="46" t="s">
        <v>38</v>
      </c>
      <c r="J14" s="6"/>
    </row>
    <row r="15" spans="2:10" x14ac:dyDescent="0.25">
      <c r="B15" s="2" t="s">
        <v>9</v>
      </c>
      <c r="C15" s="13" t="s">
        <v>9</v>
      </c>
      <c r="D15" s="9" t="s">
        <v>9</v>
      </c>
      <c r="E15" s="16" t="s">
        <v>97</v>
      </c>
      <c r="F15" s="25" t="s">
        <v>9</v>
      </c>
      <c r="G15" s="82" t="s">
        <v>9</v>
      </c>
      <c r="H15" s="93"/>
      <c r="I15" s="46" t="s">
        <v>29</v>
      </c>
      <c r="J15" s="6"/>
    </row>
    <row r="16" spans="2:10" x14ac:dyDescent="0.25">
      <c r="B16" s="3" t="s">
        <v>10</v>
      </c>
      <c r="C16" s="8" t="s">
        <v>40</v>
      </c>
      <c r="D16" s="9" t="s">
        <v>40</v>
      </c>
      <c r="E16" s="16" t="s">
        <v>98</v>
      </c>
      <c r="F16" s="25" t="s">
        <v>40</v>
      </c>
      <c r="G16" s="82" t="s">
        <v>40</v>
      </c>
      <c r="H16" s="93"/>
      <c r="I16" s="46" t="s">
        <v>99</v>
      </c>
      <c r="J16" s="6"/>
    </row>
    <row r="17" spans="2:10" x14ac:dyDescent="0.25">
      <c r="B17" s="2" t="s">
        <v>11</v>
      </c>
      <c r="C17" s="13" t="s">
        <v>11</v>
      </c>
      <c r="D17" s="9" t="s">
        <v>11</v>
      </c>
      <c r="E17" s="16" t="s">
        <v>11</v>
      </c>
      <c r="F17" s="25" t="s">
        <v>11</v>
      </c>
      <c r="G17" s="82" t="s">
        <v>11</v>
      </c>
      <c r="H17" s="93"/>
      <c r="I17" s="46" t="s">
        <v>31</v>
      </c>
      <c r="J17" s="6"/>
    </row>
    <row r="18" spans="2:10" x14ac:dyDescent="0.25">
      <c r="B18" s="2" t="s">
        <v>12</v>
      </c>
      <c r="C18" s="13" t="s">
        <v>12</v>
      </c>
      <c r="D18" s="9" t="s">
        <v>12</v>
      </c>
      <c r="E18" s="16" t="s">
        <v>12</v>
      </c>
      <c r="F18" s="25" t="s">
        <v>12</v>
      </c>
      <c r="G18" s="82" t="s">
        <v>12</v>
      </c>
      <c r="H18" s="93"/>
      <c r="I18" s="46" t="s">
        <v>9</v>
      </c>
      <c r="J18" s="6"/>
    </row>
    <row r="19" spans="2:10" x14ac:dyDescent="0.25">
      <c r="B19" s="3" t="s">
        <v>13</v>
      </c>
      <c r="C19" s="8" t="s">
        <v>49</v>
      </c>
      <c r="F19" s="25" t="s">
        <v>49</v>
      </c>
      <c r="G19" s="45"/>
      <c r="H19" s="94"/>
      <c r="I19" s="46" t="s">
        <v>40</v>
      </c>
      <c r="J19" s="6"/>
    </row>
    <row r="20" spans="2:10" x14ac:dyDescent="0.25">
      <c r="B20" s="2" t="s">
        <v>14</v>
      </c>
      <c r="C20" s="13" t="s">
        <v>14</v>
      </c>
      <c r="D20" s="9" t="s">
        <v>41</v>
      </c>
      <c r="E20" s="14"/>
      <c r="F20" s="25" t="s">
        <v>14</v>
      </c>
      <c r="G20" s="82" t="s">
        <v>41</v>
      </c>
      <c r="H20" s="93"/>
      <c r="I20" s="46" t="s">
        <v>11</v>
      </c>
      <c r="J20" s="6"/>
    </row>
    <row r="21" spans="2:10" x14ac:dyDescent="0.25">
      <c r="B21" s="3" t="s">
        <v>15</v>
      </c>
      <c r="C21" s="8" t="s">
        <v>32</v>
      </c>
      <c r="D21" s="9" t="s">
        <v>32</v>
      </c>
      <c r="E21" s="16" t="s">
        <v>32</v>
      </c>
      <c r="F21" s="25" t="s">
        <v>32</v>
      </c>
      <c r="G21" s="82" t="s">
        <v>32</v>
      </c>
      <c r="H21" s="93"/>
      <c r="I21" s="46" t="s">
        <v>12</v>
      </c>
      <c r="J21" s="6"/>
    </row>
    <row r="22" spans="2:10" x14ac:dyDescent="0.25">
      <c r="B22" s="4"/>
      <c r="C22" s="8" t="s">
        <v>50</v>
      </c>
      <c r="D22" s="9" t="s">
        <v>42</v>
      </c>
      <c r="E22" s="14"/>
      <c r="F22" s="25" t="s">
        <v>50</v>
      </c>
      <c r="G22" s="82" t="s">
        <v>42</v>
      </c>
      <c r="H22" s="93"/>
      <c r="I22" s="46" t="s">
        <v>49</v>
      </c>
      <c r="J22" s="6"/>
    </row>
    <row r="23" spans="2:10" x14ac:dyDescent="0.25">
      <c r="B23" s="2" t="s">
        <v>65</v>
      </c>
      <c r="C23" s="13" t="s">
        <v>65</v>
      </c>
      <c r="D23" s="9" t="s">
        <v>43</v>
      </c>
      <c r="E23" s="16" t="s">
        <v>33</v>
      </c>
      <c r="F23" s="25" t="s">
        <v>65</v>
      </c>
      <c r="G23" s="82" t="s">
        <v>43</v>
      </c>
      <c r="H23" s="93"/>
      <c r="I23" s="46" t="s">
        <v>41</v>
      </c>
      <c r="J23" s="6"/>
    </row>
    <row r="24" spans="2:10" x14ac:dyDescent="0.25">
      <c r="B24" s="3" t="s">
        <v>16</v>
      </c>
      <c r="C24" s="8" t="s">
        <v>34</v>
      </c>
      <c r="D24" s="9" t="s">
        <v>44</v>
      </c>
      <c r="E24" s="16" t="s">
        <v>34</v>
      </c>
      <c r="F24" s="25" t="s">
        <v>34</v>
      </c>
      <c r="G24" s="82" t="s">
        <v>44</v>
      </c>
      <c r="H24" s="93"/>
      <c r="I24" s="46" t="s">
        <v>32</v>
      </c>
      <c r="J24" s="6"/>
    </row>
    <row r="25" spans="2:10" x14ac:dyDescent="0.25">
      <c r="B25" s="2" t="s">
        <v>17</v>
      </c>
      <c r="C25" s="13" t="s">
        <v>17</v>
      </c>
      <c r="D25" s="3" t="s">
        <v>45</v>
      </c>
      <c r="E25" s="18" t="s">
        <v>35</v>
      </c>
      <c r="F25" s="25" t="s">
        <v>17</v>
      </c>
      <c r="G25" s="82" t="s">
        <v>35</v>
      </c>
      <c r="H25" s="93"/>
      <c r="I25" s="46" t="s">
        <v>42</v>
      </c>
      <c r="J25" s="6"/>
    </row>
    <row r="26" spans="2:10" x14ac:dyDescent="0.25">
      <c r="B26" s="3" t="s">
        <v>18</v>
      </c>
      <c r="C26" s="8" t="s">
        <v>46</v>
      </c>
      <c r="D26" s="9" t="s">
        <v>46</v>
      </c>
      <c r="E26" s="16" t="s">
        <v>18</v>
      </c>
      <c r="F26" s="25" t="s">
        <v>46</v>
      </c>
      <c r="G26" s="82" t="s">
        <v>46</v>
      </c>
      <c r="H26" s="93"/>
      <c r="I26" s="46" t="s">
        <v>33</v>
      </c>
      <c r="J26" s="6"/>
    </row>
    <row r="27" spans="2:10" x14ac:dyDescent="0.25">
      <c r="B27" s="2" t="s">
        <v>19</v>
      </c>
      <c r="C27" s="13" t="s">
        <v>19</v>
      </c>
      <c r="D27" s="9" t="s">
        <v>19</v>
      </c>
      <c r="E27" s="14"/>
      <c r="F27" s="25" t="s">
        <v>19</v>
      </c>
      <c r="G27" s="82" t="s">
        <v>19</v>
      </c>
      <c r="H27" s="93"/>
      <c r="I27" s="46" t="s">
        <v>44</v>
      </c>
      <c r="J27" s="6"/>
    </row>
    <row r="28" spans="2:10" x14ac:dyDescent="0.25">
      <c r="B28" s="4"/>
      <c r="C28" s="8" t="s">
        <v>36</v>
      </c>
      <c r="D28" s="9" t="s">
        <v>36</v>
      </c>
      <c r="E28" s="16" t="s">
        <v>36</v>
      </c>
      <c r="F28" s="25" t="s">
        <v>36</v>
      </c>
      <c r="G28" s="82" t="s">
        <v>36</v>
      </c>
      <c r="H28" s="93"/>
      <c r="I28" s="46" t="s">
        <v>35</v>
      </c>
      <c r="J28" s="6"/>
    </row>
    <row r="29" spans="2:10" x14ac:dyDescent="0.25">
      <c r="B29" s="2" t="s">
        <v>20</v>
      </c>
      <c r="C29" s="13" t="s">
        <v>20</v>
      </c>
      <c r="D29" s="9" t="s">
        <v>20</v>
      </c>
      <c r="E29" s="16" t="s">
        <v>20</v>
      </c>
      <c r="F29" s="25" t="s">
        <v>20</v>
      </c>
      <c r="G29" s="82" t="s">
        <v>20</v>
      </c>
      <c r="H29" s="93"/>
      <c r="I29" s="46" t="s">
        <v>46</v>
      </c>
      <c r="J29" s="6"/>
    </row>
    <row r="30" spans="2:10" x14ac:dyDescent="0.25">
      <c r="B30" s="2" t="s">
        <v>21</v>
      </c>
      <c r="C30" s="13" t="s">
        <v>21</v>
      </c>
      <c r="D30" s="9" t="s">
        <v>21</v>
      </c>
      <c r="E30" s="16" t="s">
        <v>21</v>
      </c>
      <c r="F30" s="25" t="s">
        <v>21</v>
      </c>
      <c r="G30" s="82" t="s">
        <v>21</v>
      </c>
      <c r="H30" s="93"/>
      <c r="I30" s="46" t="s">
        <v>19</v>
      </c>
      <c r="J30" s="6"/>
    </row>
    <row r="31" spans="2:10" x14ac:dyDescent="0.25">
      <c r="B31" s="2" t="s">
        <v>22</v>
      </c>
      <c r="C31" s="13" t="s">
        <v>22</v>
      </c>
      <c r="D31" s="9" t="s">
        <v>22</v>
      </c>
      <c r="E31" s="16" t="s">
        <v>22</v>
      </c>
      <c r="F31" s="25" t="s">
        <v>22</v>
      </c>
      <c r="G31" s="82" t="s">
        <v>22</v>
      </c>
      <c r="H31" s="93"/>
      <c r="I31" s="46" t="s">
        <v>36</v>
      </c>
      <c r="J31" s="6"/>
    </row>
    <row r="32" spans="2:10" x14ac:dyDescent="0.25">
      <c r="B32" s="2" t="s">
        <v>23</v>
      </c>
      <c r="C32" s="13" t="s">
        <v>23</v>
      </c>
      <c r="D32" s="9" t="s">
        <v>23</v>
      </c>
      <c r="E32" s="16" t="s">
        <v>23</v>
      </c>
      <c r="F32" s="25" t="s">
        <v>23</v>
      </c>
      <c r="G32" s="82" t="s">
        <v>23</v>
      </c>
      <c r="H32" s="93"/>
      <c r="I32" s="46" t="s">
        <v>20</v>
      </c>
      <c r="J32" s="6"/>
    </row>
    <row r="33" spans="2:10" x14ac:dyDescent="0.25">
      <c r="B33" s="3" t="s">
        <v>24</v>
      </c>
      <c r="C33" s="8" t="s">
        <v>47</v>
      </c>
      <c r="D33" s="3" t="s">
        <v>47</v>
      </c>
      <c r="E33" s="18" t="s">
        <v>100</v>
      </c>
      <c r="F33" s="25" t="s">
        <v>47</v>
      </c>
      <c r="G33" s="82" t="s">
        <v>100</v>
      </c>
      <c r="H33" s="93"/>
      <c r="I33" s="46" t="s">
        <v>21</v>
      </c>
      <c r="J33" s="6"/>
    </row>
    <row r="34" spans="2:10" x14ac:dyDescent="0.25">
      <c r="B34" s="2" t="s">
        <v>101</v>
      </c>
      <c r="C34" s="13" t="s">
        <v>101</v>
      </c>
      <c r="D34" s="9" t="s">
        <v>102</v>
      </c>
      <c r="E34" s="18" t="s">
        <v>84</v>
      </c>
      <c r="F34" s="25" t="s">
        <v>101</v>
      </c>
      <c r="G34" s="82" t="s">
        <v>102</v>
      </c>
      <c r="H34" s="93"/>
      <c r="I34" s="46" t="s">
        <v>22</v>
      </c>
      <c r="J34" s="6"/>
    </row>
    <row r="35" spans="2:10" x14ac:dyDescent="0.25">
      <c r="B35" s="2" t="s">
        <v>66</v>
      </c>
      <c r="C35" s="13" t="s">
        <v>66</v>
      </c>
      <c r="D35" s="4"/>
      <c r="E35" s="19" t="s">
        <v>66</v>
      </c>
      <c r="F35" s="25" t="s">
        <v>66</v>
      </c>
      <c r="G35" s="83"/>
      <c r="H35" s="95" t="s">
        <v>66</v>
      </c>
      <c r="I35" s="46" t="s">
        <v>23</v>
      </c>
      <c r="J35" s="6"/>
    </row>
    <row r="36" spans="2:10" x14ac:dyDescent="0.25">
      <c r="B36" s="4"/>
      <c r="C36" s="8" t="s">
        <v>85</v>
      </c>
      <c r="D36" s="9" t="s">
        <v>85</v>
      </c>
      <c r="E36" s="16" t="s">
        <v>85</v>
      </c>
      <c r="F36" s="25" t="s">
        <v>85</v>
      </c>
      <c r="G36" s="82" t="s">
        <v>85</v>
      </c>
      <c r="H36" s="93"/>
      <c r="I36" s="46" t="s">
        <v>100</v>
      </c>
      <c r="J36" s="6"/>
    </row>
    <row r="37" spans="2:10" x14ac:dyDescent="0.25">
      <c r="B37" s="3" t="s">
        <v>67</v>
      </c>
      <c r="C37" s="8" t="s">
        <v>86</v>
      </c>
      <c r="D37" s="9" t="s">
        <v>86</v>
      </c>
      <c r="E37" s="16" t="s">
        <v>86</v>
      </c>
      <c r="F37" s="25" t="s">
        <v>86</v>
      </c>
      <c r="G37" s="82" t="s">
        <v>86</v>
      </c>
      <c r="H37" s="93"/>
      <c r="I37" s="46" t="s">
        <v>84</v>
      </c>
      <c r="J37" s="6"/>
    </row>
    <row r="38" spans="2:10" x14ac:dyDescent="0.25">
      <c r="B38" s="3" t="s">
        <v>68</v>
      </c>
      <c r="C38" s="8" t="s">
        <v>87</v>
      </c>
      <c r="D38" s="9" t="s">
        <v>87</v>
      </c>
      <c r="E38" s="16" t="s">
        <v>87</v>
      </c>
      <c r="F38" s="25" t="s">
        <v>87</v>
      </c>
      <c r="G38" s="82" t="s">
        <v>87</v>
      </c>
      <c r="H38" s="93"/>
      <c r="I38" s="46" t="s">
        <v>66</v>
      </c>
      <c r="J38" s="6"/>
    </row>
    <row r="39" spans="2:10" x14ac:dyDescent="0.25">
      <c r="B39" s="2" t="s">
        <v>69</v>
      </c>
      <c r="C39" s="13" t="s">
        <v>69</v>
      </c>
      <c r="D39" s="9" t="s">
        <v>103</v>
      </c>
      <c r="E39" s="18" t="s">
        <v>69</v>
      </c>
      <c r="F39" s="25" t="s">
        <v>69</v>
      </c>
      <c r="G39" s="82" t="s">
        <v>103</v>
      </c>
      <c r="H39" s="93"/>
      <c r="I39" s="46" t="s">
        <v>85</v>
      </c>
      <c r="J39" s="6"/>
    </row>
    <row r="40" spans="2:10" x14ac:dyDescent="0.25">
      <c r="B40" s="2" t="s">
        <v>70</v>
      </c>
      <c r="C40" s="13" t="s">
        <v>70</v>
      </c>
      <c r="D40" s="3"/>
      <c r="E40" s="19" t="s">
        <v>70</v>
      </c>
      <c r="F40" s="25" t="s">
        <v>70</v>
      </c>
      <c r="G40" s="83"/>
      <c r="H40" s="95" t="s">
        <v>70</v>
      </c>
      <c r="I40" s="46" t="s">
        <v>86</v>
      </c>
      <c r="J40" s="6"/>
    </row>
    <row r="41" spans="2:10" x14ac:dyDescent="0.25">
      <c r="B41" s="2" t="s">
        <v>71</v>
      </c>
      <c r="C41" s="13" t="s">
        <v>71</v>
      </c>
      <c r="D41" s="9" t="s">
        <v>71</v>
      </c>
      <c r="E41" s="16" t="s">
        <v>71</v>
      </c>
      <c r="F41" s="25" t="s">
        <v>71</v>
      </c>
      <c r="G41" s="82" t="s">
        <v>71</v>
      </c>
      <c r="H41" s="93"/>
      <c r="I41" s="46" t="s">
        <v>87</v>
      </c>
      <c r="J41" s="6"/>
    </row>
    <row r="42" spans="2:10" x14ac:dyDescent="0.25">
      <c r="B42" s="4"/>
      <c r="C42" s="8" t="s">
        <v>61</v>
      </c>
      <c r="D42" s="9" t="s">
        <v>61</v>
      </c>
      <c r="E42" s="16" t="s">
        <v>61</v>
      </c>
      <c r="F42" s="25" t="s">
        <v>61</v>
      </c>
      <c r="G42" s="82" t="s">
        <v>61</v>
      </c>
      <c r="H42" s="93"/>
      <c r="I42" s="46" t="s">
        <v>69</v>
      </c>
      <c r="J42" s="6"/>
    </row>
    <row r="43" spans="2:10" x14ac:dyDescent="0.25">
      <c r="B43" s="2" t="s">
        <v>59</v>
      </c>
      <c r="C43" s="13" t="s">
        <v>59</v>
      </c>
      <c r="D43" s="9" t="s">
        <v>59</v>
      </c>
      <c r="E43" s="16" t="s">
        <v>59</v>
      </c>
      <c r="F43" s="25" t="s">
        <v>59</v>
      </c>
      <c r="G43" s="82" t="s">
        <v>59</v>
      </c>
      <c r="H43" s="93"/>
      <c r="I43" s="46" t="s">
        <v>70</v>
      </c>
      <c r="J43" s="6"/>
    </row>
    <row r="44" spans="2:10" x14ac:dyDescent="0.25">
      <c r="B44" s="2" t="s">
        <v>60</v>
      </c>
      <c r="C44" s="13" t="s">
        <v>60</v>
      </c>
      <c r="D44" s="9" t="s">
        <v>60</v>
      </c>
      <c r="E44" s="16" t="s">
        <v>60</v>
      </c>
      <c r="F44" s="25" t="s">
        <v>60</v>
      </c>
      <c r="G44" s="82" t="s">
        <v>60</v>
      </c>
      <c r="H44" s="93"/>
      <c r="I44" s="46" t="s">
        <v>71</v>
      </c>
      <c r="J44" s="6"/>
    </row>
    <row r="45" spans="2:10" x14ac:dyDescent="0.25">
      <c r="B45" s="2" t="s">
        <v>72</v>
      </c>
      <c r="C45" s="13" t="s">
        <v>72</v>
      </c>
      <c r="D45" s="9" t="s">
        <v>72</v>
      </c>
      <c r="E45" s="16" t="s">
        <v>72</v>
      </c>
      <c r="F45" s="25" t="s">
        <v>72</v>
      </c>
      <c r="G45" s="82" t="s">
        <v>72</v>
      </c>
      <c r="H45" s="93"/>
      <c r="I45" s="46" t="s">
        <v>61</v>
      </c>
      <c r="J45" s="6"/>
    </row>
    <row r="46" spans="2:10" x14ac:dyDescent="0.25">
      <c r="B46" s="2" t="s">
        <v>73</v>
      </c>
      <c r="C46" s="13" t="s">
        <v>73</v>
      </c>
      <c r="D46" s="9" t="s">
        <v>73</v>
      </c>
      <c r="E46" s="16" t="s">
        <v>73</v>
      </c>
      <c r="F46" s="25" t="s">
        <v>73</v>
      </c>
      <c r="G46" s="82" t="s">
        <v>73</v>
      </c>
      <c r="H46" s="93"/>
      <c r="I46" s="46" t="s">
        <v>59</v>
      </c>
      <c r="J46" s="6"/>
    </row>
    <row r="47" spans="2:10" x14ac:dyDescent="0.25">
      <c r="B47" s="2" t="s">
        <v>25</v>
      </c>
      <c r="C47" s="13" t="s">
        <v>25</v>
      </c>
      <c r="D47" s="3" t="s">
        <v>25</v>
      </c>
      <c r="E47" s="18" t="s">
        <v>88</v>
      </c>
      <c r="F47" s="25" t="s">
        <v>25</v>
      </c>
      <c r="G47" s="82" t="s">
        <v>88</v>
      </c>
      <c r="H47" s="93"/>
      <c r="I47" s="46" t="s">
        <v>60</v>
      </c>
      <c r="J47" s="6"/>
    </row>
    <row r="48" spans="2:10" x14ac:dyDescent="0.25">
      <c r="B48" s="2" t="s">
        <v>74</v>
      </c>
      <c r="C48" s="13" t="s">
        <v>74</v>
      </c>
      <c r="D48" s="9" t="s">
        <v>74</v>
      </c>
      <c r="E48" s="16" t="s">
        <v>74</v>
      </c>
      <c r="F48" s="25" t="s">
        <v>74</v>
      </c>
      <c r="G48" s="82" t="s">
        <v>74</v>
      </c>
      <c r="H48" s="93"/>
      <c r="I48" s="46" t="s">
        <v>72</v>
      </c>
      <c r="J48" s="6"/>
    </row>
    <row r="49" spans="2:10" x14ac:dyDescent="0.25">
      <c r="B49" s="2" t="s">
        <v>75</v>
      </c>
      <c r="C49" s="13" t="s">
        <v>75</v>
      </c>
      <c r="D49" s="9" t="s">
        <v>104</v>
      </c>
      <c r="E49" s="16" t="s">
        <v>76</v>
      </c>
      <c r="F49" s="25" t="s">
        <v>75</v>
      </c>
      <c r="G49" s="82" t="s">
        <v>104</v>
      </c>
      <c r="H49" s="93"/>
      <c r="I49" s="46" t="s">
        <v>73</v>
      </c>
      <c r="J49" s="6"/>
    </row>
    <row r="50" spans="2:10" x14ac:dyDescent="0.25">
      <c r="B50" s="2" t="s">
        <v>76</v>
      </c>
      <c r="C50" s="13" t="s">
        <v>76</v>
      </c>
      <c r="D50" s="4"/>
      <c r="E50" s="14"/>
      <c r="F50" s="25" t="s">
        <v>76</v>
      </c>
      <c r="G50" s="84"/>
      <c r="H50" s="96"/>
      <c r="I50" s="46" t="s">
        <v>88</v>
      </c>
      <c r="J50" s="6"/>
    </row>
    <row r="51" spans="2:10" x14ac:dyDescent="0.25">
      <c r="B51" s="2" t="s">
        <v>77</v>
      </c>
      <c r="C51" s="13"/>
      <c r="D51" s="3" t="s">
        <v>77</v>
      </c>
      <c r="E51" s="18" t="s">
        <v>89</v>
      </c>
      <c r="F51" s="25" t="s">
        <v>77</v>
      </c>
      <c r="G51" s="82" t="s">
        <v>89</v>
      </c>
      <c r="H51" s="93"/>
      <c r="I51" s="46" t="s">
        <v>74</v>
      </c>
      <c r="J51" s="6"/>
    </row>
    <row r="52" spans="2:10" x14ac:dyDescent="0.25">
      <c r="B52" s="2"/>
      <c r="C52" s="161" t="s">
        <v>105</v>
      </c>
      <c r="D52" s="3"/>
      <c r="E52" s="18"/>
      <c r="F52" s="161" t="s">
        <v>105</v>
      </c>
      <c r="G52" s="82"/>
      <c r="H52" s="93"/>
      <c r="I52" s="46" t="s">
        <v>74</v>
      </c>
      <c r="J52" s="6"/>
    </row>
    <row r="53" spans="2:10" x14ac:dyDescent="0.25">
      <c r="B53" s="2" t="s">
        <v>78</v>
      </c>
      <c r="C53" s="13" t="s">
        <v>78</v>
      </c>
      <c r="D53" s="9" t="s">
        <v>78</v>
      </c>
      <c r="E53" s="16" t="s">
        <v>78</v>
      </c>
      <c r="F53" s="25" t="s">
        <v>78</v>
      </c>
      <c r="G53" s="82" t="s">
        <v>78</v>
      </c>
      <c r="H53" s="93"/>
      <c r="I53" s="46" t="s">
        <v>106</v>
      </c>
      <c r="J53" s="6"/>
    </row>
    <row r="54" spans="2:10" x14ac:dyDescent="0.25">
      <c r="B54" s="2" t="s">
        <v>79</v>
      </c>
      <c r="C54" s="13" t="s">
        <v>79</v>
      </c>
      <c r="D54" s="3" t="s">
        <v>79</v>
      </c>
      <c r="E54" s="18" t="s">
        <v>90</v>
      </c>
      <c r="F54" s="25" t="s">
        <v>79</v>
      </c>
      <c r="G54" s="82" t="s">
        <v>90</v>
      </c>
      <c r="H54" s="93"/>
      <c r="I54" s="46" t="s">
        <v>107</v>
      </c>
      <c r="J54" s="6"/>
    </row>
    <row r="55" spans="2:10" x14ac:dyDescent="0.25">
      <c r="B55" s="2" t="s">
        <v>51</v>
      </c>
      <c r="C55" s="13" t="s">
        <v>51</v>
      </c>
      <c r="D55" s="9" t="s">
        <v>51</v>
      </c>
      <c r="E55" s="16" t="s">
        <v>51</v>
      </c>
      <c r="F55" s="25" t="s">
        <v>51</v>
      </c>
      <c r="G55" s="82" t="s">
        <v>51</v>
      </c>
      <c r="H55" s="93"/>
      <c r="I55" s="46" t="s">
        <v>78</v>
      </c>
      <c r="J55" s="6"/>
    </row>
    <row r="56" spans="2:10" x14ac:dyDescent="0.25">
      <c r="B56" s="3" t="s">
        <v>52</v>
      </c>
      <c r="C56" s="8" t="s">
        <v>91</v>
      </c>
      <c r="D56" s="9" t="s">
        <v>91</v>
      </c>
      <c r="E56" s="16" t="s">
        <v>91</v>
      </c>
      <c r="F56" s="25" t="s">
        <v>91</v>
      </c>
      <c r="G56" s="82" t="s">
        <v>91</v>
      </c>
      <c r="H56" s="93"/>
      <c r="I56" s="46" t="s">
        <v>90</v>
      </c>
      <c r="J56" s="6"/>
    </row>
    <row r="57" spans="2:10" x14ac:dyDescent="0.25">
      <c r="B57" s="2" t="s">
        <v>80</v>
      </c>
      <c r="C57" s="13" t="s">
        <v>80</v>
      </c>
      <c r="D57" s="9" t="s">
        <v>80</v>
      </c>
      <c r="E57" s="16" t="s">
        <v>80</v>
      </c>
      <c r="F57" s="25" t="s">
        <v>80</v>
      </c>
      <c r="G57" s="82" t="s">
        <v>80</v>
      </c>
      <c r="H57" s="93"/>
      <c r="I57" s="46" t="s">
        <v>51</v>
      </c>
      <c r="J57" s="6"/>
    </row>
    <row r="58" spans="2:10" x14ac:dyDescent="0.25">
      <c r="B58" s="2" t="s">
        <v>62</v>
      </c>
      <c r="C58" s="13" t="s">
        <v>62</v>
      </c>
      <c r="D58" s="9" t="s">
        <v>62</v>
      </c>
      <c r="E58" s="16" t="s">
        <v>62</v>
      </c>
      <c r="F58" s="25" t="s">
        <v>62</v>
      </c>
      <c r="G58" s="82" t="s">
        <v>62</v>
      </c>
      <c r="H58" s="93"/>
      <c r="I58" s="46" t="s">
        <v>91</v>
      </c>
      <c r="J58" s="6"/>
    </row>
    <row r="59" spans="2:10" x14ac:dyDescent="0.25">
      <c r="B59" s="2" t="s">
        <v>53</v>
      </c>
      <c r="C59" s="13" t="s">
        <v>53</v>
      </c>
      <c r="D59" s="9" t="s">
        <v>53</v>
      </c>
      <c r="E59" s="16" t="s">
        <v>53</v>
      </c>
      <c r="F59" s="25" t="s">
        <v>53</v>
      </c>
      <c r="G59" s="82" t="s">
        <v>53</v>
      </c>
      <c r="H59" s="93"/>
      <c r="I59" s="46" t="s">
        <v>80</v>
      </c>
      <c r="J59" s="6"/>
    </row>
    <row r="60" spans="2:10" x14ac:dyDescent="0.25">
      <c r="B60" s="2" t="s">
        <v>63</v>
      </c>
      <c r="C60" s="13" t="s">
        <v>63</v>
      </c>
      <c r="D60" s="9" t="s">
        <v>63</v>
      </c>
      <c r="E60" s="16" t="s">
        <v>63</v>
      </c>
      <c r="F60" s="25" t="s">
        <v>63</v>
      </c>
      <c r="G60" s="82" t="s">
        <v>63</v>
      </c>
      <c r="H60" s="93"/>
      <c r="I60" s="46" t="s">
        <v>62</v>
      </c>
      <c r="J60" s="6"/>
    </row>
    <row r="61" spans="2:10" x14ac:dyDescent="0.25">
      <c r="B61" s="2" t="s">
        <v>64</v>
      </c>
      <c r="C61" s="13" t="s">
        <v>64</v>
      </c>
      <c r="D61" s="9" t="s">
        <v>64</v>
      </c>
      <c r="E61" s="16" t="s">
        <v>64</v>
      </c>
      <c r="F61" s="25" t="s">
        <v>64</v>
      </c>
      <c r="G61" s="82" t="s">
        <v>64</v>
      </c>
      <c r="H61" s="93"/>
      <c r="I61" s="46" t="s">
        <v>53</v>
      </c>
      <c r="J61" s="6"/>
    </row>
    <row r="62" spans="2:10" x14ac:dyDescent="0.25">
      <c r="B62" s="2" t="s">
        <v>54</v>
      </c>
      <c r="C62" s="13" t="s">
        <v>54</v>
      </c>
      <c r="D62" s="9" t="s">
        <v>54</v>
      </c>
      <c r="E62" s="16" t="s">
        <v>54</v>
      </c>
      <c r="F62" s="25" t="s">
        <v>54</v>
      </c>
      <c r="G62" s="82" t="s">
        <v>54</v>
      </c>
      <c r="H62" s="93"/>
      <c r="I62" s="46" t="s">
        <v>63</v>
      </c>
      <c r="J62" s="6"/>
    </row>
    <row r="63" spans="2:10" x14ac:dyDescent="0.25">
      <c r="B63" s="2" t="s">
        <v>55</v>
      </c>
      <c r="C63" s="13" t="s">
        <v>55</v>
      </c>
      <c r="D63" s="9" t="s">
        <v>55</v>
      </c>
      <c r="E63" s="16" t="s">
        <v>55</v>
      </c>
      <c r="F63" s="25" t="s">
        <v>55</v>
      </c>
      <c r="G63" s="82" t="s">
        <v>55</v>
      </c>
      <c r="H63" s="93"/>
      <c r="I63" s="46" t="s">
        <v>64</v>
      </c>
      <c r="J63" s="6"/>
    </row>
    <row r="64" spans="2:10" x14ac:dyDescent="0.25">
      <c r="B64" s="2" t="s">
        <v>56</v>
      </c>
      <c r="C64" s="13" t="s">
        <v>56</v>
      </c>
      <c r="D64" s="9" t="s">
        <v>56</v>
      </c>
      <c r="E64" s="16" t="s">
        <v>56</v>
      </c>
      <c r="F64" s="25" t="s">
        <v>56</v>
      </c>
      <c r="G64" s="82" t="s">
        <v>56</v>
      </c>
      <c r="H64" s="93"/>
      <c r="I64" s="46" t="s">
        <v>54</v>
      </c>
      <c r="J64" s="6"/>
    </row>
    <row r="65" spans="1:10" x14ac:dyDescent="0.25">
      <c r="B65" s="2" t="s">
        <v>57</v>
      </c>
      <c r="C65" s="13" t="s">
        <v>57</v>
      </c>
      <c r="D65" s="9" t="s">
        <v>57</v>
      </c>
      <c r="E65" s="16" t="s">
        <v>57</v>
      </c>
      <c r="F65" s="25" t="s">
        <v>57</v>
      </c>
      <c r="G65" s="82" t="s">
        <v>57</v>
      </c>
      <c r="H65" s="93"/>
      <c r="I65" s="46" t="s">
        <v>55</v>
      </c>
      <c r="J65" s="6"/>
    </row>
    <row r="66" spans="1:10" x14ac:dyDescent="0.25">
      <c r="B66" s="2" t="s">
        <v>58</v>
      </c>
      <c r="C66" s="13" t="s">
        <v>58</v>
      </c>
      <c r="D66" s="9" t="s">
        <v>58</v>
      </c>
      <c r="E66" s="16" t="s">
        <v>58</v>
      </c>
      <c r="F66" s="25" t="s">
        <v>58</v>
      </c>
      <c r="G66" s="82" t="s">
        <v>58</v>
      </c>
      <c r="H66" s="93"/>
      <c r="I66" s="46" t="s">
        <v>56</v>
      </c>
      <c r="J66" s="6"/>
    </row>
    <row r="67" spans="1:10" x14ac:dyDescent="0.25">
      <c r="B67" s="2" t="s">
        <v>81</v>
      </c>
      <c r="C67" s="13" t="s">
        <v>81</v>
      </c>
      <c r="D67" s="3" t="s">
        <v>108</v>
      </c>
      <c r="E67" s="18" t="s">
        <v>92</v>
      </c>
      <c r="F67" s="25" t="s">
        <v>81</v>
      </c>
      <c r="G67" s="82" t="s">
        <v>92</v>
      </c>
      <c r="H67" s="93"/>
      <c r="I67" s="46" t="s">
        <v>57</v>
      </c>
      <c r="J67" s="6"/>
    </row>
    <row r="68" spans="1:10" x14ac:dyDescent="0.25">
      <c r="B68" s="2" t="s">
        <v>82</v>
      </c>
      <c r="C68" s="13" t="s">
        <v>82</v>
      </c>
      <c r="D68" s="3" t="s">
        <v>82</v>
      </c>
      <c r="E68" s="18" t="s">
        <v>93</v>
      </c>
      <c r="F68" s="25" t="s">
        <v>82</v>
      </c>
      <c r="G68" s="82" t="s">
        <v>93</v>
      </c>
      <c r="H68" s="93"/>
      <c r="I68" s="46" t="s">
        <v>58</v>
      </c>
      <c r="J68" s="6"/>
    </row>
    <row r="69" spans="1:10" ht="15.75" thickBot="1" x14ac:dyDescent="0.3">
      <c r="B69" s="5" t="s">
        <v>26</v>
      </c>
      <c r="C69" s="20" t="s">
        <v>26</v>
      </c>
      <c r="D69" s="10" t="s">
        <v>26</v>
      </c>
      <c r="E69" s="21" t="s">
        <v>26</v>
      </c>
      <c r="F69" s="26" t="s">
        <v>26</v>
      </c>
      <c r="G69" s="85" t="s">
        <v>26</v>
      </c>
      <c r="H69" s="93"/>
      <c r="I69" s="46" t="s">
        <v>92</v>
      </c>
      <c r="J69" s="6"/>
    </row>
    <row r="70" spans="1:10" x14ac:dyDescent="0.25">
      <c r="F70" s="77"/>
      <c r="G70" s="78"/>
      <c r="H70" s="78"/>
      <c r="I70" s="46" t="s">
        <v>93</v>
      </c>
      <c r="J70" s="6"/>
    </row>
    <row r="71" spans="1:10" ht="15.75" thickBot="1" x14ac:dyDescent="0.3">
      <c r="F71" s="77"/>
      <c r="G71" s="78"/>
      <c r="H71" s="78"/>
      <c r="I71" s="47" t="s">
        <v>26</v>
      </c>
      <c r="J71" s="6"/>
    </row>
    <row r="72" spans="1:10" x14ac:dyDescent="0.25">
      <c r="F72" s="77"/>
      <c r="G72" s="77"/>
      <c r="H72" s="77"/>
      <c r="J72" s="6"/>
    </row>
    <row r="73" spans="1:10" ht="15" customHeight="1" x14ac:dyDescent="0.25">
      <c r="A73" t="s">
        <v>124</v>
      </c>
      <c r="B73" s="22" t="str">
        <f>CONCATENATE(" ",I4," ",I5," ",I6," ",I7," ",I8," ",I9," ",I10," ",I11," ",I12," ",I14," ",I15," ",I16," ",I17," ",I18," ",I19," ",I20," ",I21," ",I22," ",I23," ",I24," ",I25," ",I26," ",I27," ",I28," ",I29," ",I30," ",I31," ",I32," ",I33," ",I34," ",I35," ",I36," ",I37," ",I38," ",I39," ",I40," ",I41," ",I42," ",I43," ",I44," ",I45," ",I46," ",I47," ",I48," ",I49," ",I50," ",I51," ",I53," ",I54," ",I55," ",I56," ",I57," ",I58," ",I59," ",I60," ",I61," ",I62," ",I63," ",I64," ",I65," ",I66," ",I67," ",I68," ",I69," ",I70," ",I71," " )</f>
        <v xml:space="preserve"> A=Â=AA=AH A=Á=AA E=AE=OE E=Ě=IE=YE E=Í=É=EE  E=I E=Ê E=Ä=Æ I=Y=Î I=Y=J=II=IJ=JI=G=IG=YG=Ý=Í=IE Y=Î=Ý=IJ=EJ=EI=EY=AI=AY AJ=EJ=IE=EY=AI=AY IE=IHE=HIE EU=EW=IU=IUW O=A O=U O=Ö=OE O=Ô=OO O=VO=WO U=V=Û V=U=UU=W=VU=VV=Ú=OU=AU OU=AU=OW=AW=Û V=Ú=UO=Ó=O=Ů U=IU=Ü B=P B=W P=PP PP=PF=PH=FP F=V F=FF=PH C=CZ=CH=CS=CHS=ČZ=CŽ=Č=CZS=ČS D=Ď=DI D=DD H=CH K=C=CH=QU=KCH CH=KCH=HH L=LL L=DL R=RR G=J G=K=C G=K=GE M=MM=MB N=NN=MN=MPN N=Ň=NI=IN=YN Z=ZC=ZCZ=CZ=CZC=TZ S=SS=SZ=ŠS=SCH S=SS=Z=ZZ=ß=Š=Ž=ZI T=D=TH=TT T=Ť=TI=CI Q=QU=CU Q=KV=KW CA=KA=CHA CHE=CE SA=ZA IT=ID ET=ED SI=SCI SE=SCE SU=SUB X=XS X=KS Ř=RZ=RS=RSS=RZS SC=SCZ=SČ=ŠČ=SZCZ=SŽ=CŽ=ŠŤ=SZTI CRIST=CHRIST=XPT </v>
      </c>
    </row>
    <row r="74" spans="1:10" ht="15" customHeight="1" x14ac:dyDescent="0.25">
      <c r="F74" s="77"/>
      <c r="G74" s="78"/>
      <c r="H74" s="78"/>
      <c r="J74" s="6"/>
    </row>
    <row r="75" spans="1:10" ht="15" customHeight="1" x14ac:dyDescent="0.25">
      <c r="A75" t="s">
        <v>125</v>
      </c>
      <c r="B75" s="7" t="str">
        <f>CONCATENATE(" ",F4," ",F5," ",F6," ",F7," ",F8," ",F9," ",F10," ",F11," ",F12," ",F14," ",F15," ",F16," ",F17," ",F18," ",F19," ",F20," ",F21," ",F22," ",F23," ",F24," ",F25," ",F26," ",F27," ",F28," ",F29," ",F30," ",F31," ",F32," ",F33," ",F34," ",F35," ",F36," ",F37," ",F38," ",F39," ",F40," ",F41," ",F42," ",F43," ",F44," ",F45," ",F46," ",F47," ",F48," ",F49," ",F50," ",F51," ",F53," ",F54," ",F55," ",F56," ",F57," ",F58," ",F59," ",F60," ",F61," ",F62," ",F63," ",F64," ",F65," ",F66," ",F67," ",F68," ",F69," " )</f>
        <v xml:space="preserve"> A=AA=AH E=AE=OE E=EE E=I E=Ä=Æ  I=Y I=Y=J=II=IJ=JI=G=IG=YG=IE Y=IJ=EJ=EI=EY=AI=AY IE=EY=AI=AY IE=IHE=HIE EU=EW=IU=IUW O=A O=U O=Ö=OE O=OO O=VO=WO U=V V=U=UU=W=VU=VV=OU=AU OU=AU=OW=AW V=UO=O U=IU=Ü B=P B=W P=PP PP=PF=PH=FP F=V F=FF=PH C=CZ=CH=CS=CHS=CZS D=DI D=DD H=CH K=C=CH=QU=KCH CH=KCH=HH L=LL L=DL R=RR G=J G=K=C G=K=GE M=MM=MB N=NN=MN=MPN N=NI=IN=YN Z=ZC=ZCZ=CZ=CZC=TZ S=SS=SZ S=SCH S=SS=Z=ZZ=ZI T=D=TH=TT T=TI=CI Q=QU=CU Q=KV=KW CA=KA=CHA CHE=CE SA=ZA IT=ID ET=ED SI=SCI SE=SCE SU=SUB X=XS X=KS RZ=RS=RSS=RZS SC=SCZ=SZCZ=SZTI CRIST=CHRIST=XPT </v>
      </c>
      <c r="F75" s="77"/>
      <c r="G75" s="78"/>
      <c r="H75" s="78"/>
      <c r="J75" s="6"/>
    </row>
    <row r="76" spans="1:10" ht="15" customHeight="1" x14ac:dyDescent="0.25">
      <c r="A76" t="s">
        <v>126</v>
      </c>
      <c r="B76" s="7" t="str">
        <f>CONCATENATE(" ",G4," ",G5," ",G6," ",G7," ",G8," ",G9," ",G10," ",G11," ",G12," ",G14," ",G15," ",G16," ",G17," ",G18," ",G19," ",G20," ",G21," ",G22," ",G23," ",G24," ",G25," ",G26," ",G27," ",G28," ",G29," ",G30," ",G31," ",G32," ",G33," ",G34," ",G35," ",G36," ",G37," ",G38," ",G39," ",G40," ",G41," ",G42," ",G43," ",G44," ",G45," ",G46," ",G47," ",G48," ",G49," ",G50," ",G51," ",G53," ",G54," ",G55," ",G56," ",G57," ",G58," ",G59," ",G60," ",G61," ",G62," ",G63," ",G64," ",G65," ",G66," ",G67," ",G68," ",G69," " )</f>
        <v xml:space="preserve"> A=Â=Á=AA=AH E=AE=OE E=Í=É=EE E=I E=Ê E=Ě=IE=YE I=Y=Î I=Y=J=II=IJ=JI=G=IG=YG=Í=IE=Ý Y=Ý=IJ=EJ=EI=EY=AI=AY AJ=EJ=IE=EY=AI=AY IE=IHE=HIE EU=EW=IU=IUW O=A O=U  O=Ô=OO O=VO=WO U=V=Û V=U=UU=W=VU=VV=OU=AU=Ú OU=AU=OW=AW=Û V=Ú=UO=Ó=O=Ů U=IU=Ü B=P B=W P=PP PP=PF=PH=FP F=V F=FF=PH C=CZ=CH=CS=CHS=ČZ=CŽ=Č=CZS=ČS D=DID=DD  H=CH K=C=CH=QU=KCH CH=KCH=HH L=LLL=DL  R=RR G=J G=K=C G=K=GE M=MM=MB N=NN=MN=MPN N=Ň=NI=IN=YN Z=ZC=ZCZ=CZ=CZC=TZ S=SS=SZS=SCH  S=SS=SZ=Z=ZZ=Š=Ž=ZI T=D=TH=TT T=Ť=TI=CI Q=QU=CU Q=KV=KW CA=KA=CHA CHE=CE SA=ZA IT=ID ET=ED SI=SCI SE=SCE SU=SUB X=XS X=KS Ř=RZ=RS=RSS=RZS SC=SCZ=SČ=ŠČ=SZCZ=SŽ=CŽ=ŠŤ=SZTI CRIST=CHRIST=XPT </v>
      </c>
      <c r="C76" s="89"/>
      <c r="F76" s="77"/>
      <c r="G76" s="78"/>
      <c r="H76" s="78"/>
      <c r="I76" s="76"/>
      <c r="J76" s="6"/>
    </row>
    <row r="77" spans="1:10" ht="15" customHeight="1" x14ac:dyDescent="0.25">
      <c r="F77" s="77"/>
      <c r="G77" s="78"/>
      <c r="H77" s="78"/>
      <c r="J77" s="6"/>
    </row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36" zoomScaleNormal="100" workbookViewId="0">
      <selection activeCell="B2" sqref="B2:H69"/>
    </sheetView>
  </sheetViews>
  <sheetFormatPr defaultRowHeight="15" x14ac:dyDescent="0.25"/>
  <cols>
    <col min="1" max="1" width="2.85546875" bestFit="1" customWidth="1"/>
    <col min="2" max="2" width="20.7109375" style="110" customWidth="1"/>
    <col min="3" max="3" width="20.85546875" style="110" bestFit="1" customWidth="1"/>
    <col min="4" max="4" width="22.5703125" style="110" bestFit="1" customWidth="1"/>
    <col min="5" max="5" width="31.85546875" style="110" bestFit="1" customWidth="1"/>
    <col min="6" max="6" width="21.7109375" style="110" bestFit="1" customWidth="1"/>
    <col min="7" max="8" width="31.85546875" style="110" bestFit="1" customWidth="1"/>
    <col min="9" max="9" width="6.140625" style="110" bestFit="1" customWidth="1"/>
    <col min="10" max="10" width="30.5703125" style="110" bestFit="1" customWidth="1"/>
  </cols>
  <sheetData>
    <row r="1" spans="1:10" ht="15.75" thickBot="1" x14ac:dyDescent="0.3">
      <c r="A1" s="67"/>
      <c r="B1" s="102"/>
      <c r="C1" s="102"/>
      <c r="D1" s="102"/>
      <c r="E1" s="102"/>
      <c r="F1" s="111"/>
      <c r="G1" s="102"/>
      <c r="H1" s="102"/>
      <c r="I1" s="102"/>
      <c r="J1" s="112"/>
    </row>
    <row r="2" spans="1:10" x14ac:dyDescent="0.25">
      <c r="A2" s="100"/>
      <c r="B2" s="50" t="s">
        <v>114</v>
      </c>
      <c r="C2" s="50" t="s">
        <v>120</v>
      </c>
      <c r="D2" s="52" t="s">
        <v>121</v>
      </c>
      <c r="E2" s="136" t="s">
        <v>122</v>
      </c>
      <c r="F2" s="44"/>
      <c r="G2" s="79"/>
      <c r="H2" s="44"/>
      <c r="I2" s="140"/>
      <c r="J2" s="53"/>
    </row>
    <row r="3" spans="1:10" ht="16.5" thickBot="1" x14ac:dyDescent="0.3">
      <c r="A3" s="101"/>
      <c r="B3" s="56" t="s">
        <v>117</v>
      </c>
      <c r="C3" s="56" t="s">
        <v>115</v>
      </c>
      <c r="D3" s="58" t="s">
        <v>116</v>
      </c>
      <c r="E3" s="137" t="s">
        <v>116</v>
      </c>
      <c r="F3" s="70" t="s">
        <v>111</v>
      </c>
      <c r="G3" s="80" t="s">
        <v>127</v>
      </c>
      <c r="H3" s="70" t="s">
        <v>128</v>
      </c>
      <c r="I3" s="141" t="s">
        <v>123</v>
      </c>
      <c r="J3" s="60" t="s">
        <v>118</v>
      </c>
    </row>
    <row r="4" spans="1:10" x14ac:dyDescent="0.25">
      <c r="A4" s="89"/>
      <c r="B4" s="103" t="s">
        <v>0</v>
      </c>
      <c r="C4" s="113" t="s">
        <v>0</v>
      </c>
      <c r="D4" s="114" t="s">
        <v>94</v>
      </c>
      <c r="E4" s="139" t="s">
        <v>83</v>
      </c>
      <c r="F4" s="115" t="s">
        <v>0</v>
      </c>
      <c r="G4" s="115" t="s">
        <v>94</v>
      </c>
      <c r="H4" s="147" t="s">
        <v>83</v>
      </c>
      <c r="I4" s="142"/>
      <c r="J4" s="116" t="s">
        <v>95</v>
      </c>
    </row>
    <row r="5" spans="1:10" x14ac:dyDescent="0.25">
      <c r="A5" s="89"/>
      <c r="B5" s="104" t="s">
        <v>1</v>
      </c>
      <c r="C5" s="105" t="s">
        <v>1</v>
      </c>
      <c r="D5" s="117" t="s">
        <v>1</v>
      </c>
      <c r="E5" s="150"/>
      <c r="F5" s="118" t="s">
        <v>1</v>
      </c>
      <c r="G5" s="118" t="s">
        <v>1</v>
      </c>
      <c r="H5" s="154"/>
      <c r="I5" s="142"/>
      <c r="J5" s="116" t="s">
        <v>96</v>
      </c>
    </row>
    <row r="6" spans="1:10" x14ac:dyDescent="0.25">
      <c r="A6" s="89"/>
      <c r="B6" s="104" t="s">
        <v>2</v>
      </c>
      <c r="C6" s="104" t="s">
        <v>2</v>
      </c>
      <c r="D6" s="119" t="s">
        <v>2</v>
      </c>
      <c r="E6" s="138" t="s">
        <v>28</v>
      </c>
      <c r="F6" s="118" t="s">
        <v>2</v>
      </c>
      <c r="G6" s="118" t="s">
        <v>129</v>
      </c>
      <c r="H6" s="146" t="s">
        <v>28</v>
      </c>
      <c r="I6" s="142"/>
      <c r="J6" s="116" t="s">
        <v>1</v>
      </c>
    </row>
    <row r="7" spans="1:10" x14ac:dyDescent="0.25">
      <c r="A7" s="89"/>
      <c r="B7" s="104" t="s">
        <v>3</v>
      </c>
      <c r="C7" s="105" t="s">
        <v>3</v>
      </c>
      <c r="D7" s="117" t="s">
        <v>3</v>
      </c>
      <c r="E7" s="139" t="s">
        <v>3</v>
      </c>
      <c r="F7" s="118" t="s">
        <v>3</v>
      </c>
      <c r="G7" s="118" t="s">
        <v>3</v>
      </c>
      <c r="H7" s="147" t="s">
        <v>3</v>
      </c>
      <c r="I7" s="142"/>
      <c r="J7" s="116" t="s">
        <v>27</v>
      </c>
    </row>
    <row r="8" spans="1:10" x14ac:dyDescent="0.25">
      <c r="A8" s="89"/>
      <c r="B8" s="105" t="s">
        <v>4</v>
      </c>
      <c r="C8" s="104" t="s">
        <v>48</v>
      </c>
      <c r="D8" s="120"/>
      <c r="E8" s="138"/>
      <c r="F8" s="121" t="s">
        <v>4</v>
      </c>
      <c r="G8" s="118" t="s">
        <v>48</v>
      </c>
      <c r="H8" s="146"/>
      <c r="I8" s="142"/>
      <c r="J8" s="116" t="s">
        <v>28</v>
      </c>
    </row>
    <row r="9" spans="1:10" x14ac:dyDescent="0.25">
      <c r="A9" s="89"/>
      <c r="B9" s="106"/>
      <c r="C9" s="122"/>
      <c r="D9" s="149" t="s">
        <v>37</v>
      </c>
      <c r="E9" s="138" t="s">
        <v>27</v>
      </c>
      <c r="F9" s="121"/>
      <c r="G9" s="118" t="s">
        <v>27</v>
      </c>
      <c r="H9" s="146" t="s">
        <v>27</v>
      </c>
      <c r="I9" s="142"/>
      <c r="J9" s="116"/>
    </row>
    <row r="10" spans="1:10" x14ac:dyDescent="0.25">
      <c r="A10" s="89"/>
      <c r="B10" s="104" t="s">
        <v>5</v>
      </c>
      <c r="C10" s="123" t="s">
        <v>5</v>
      </c>
      <c r="D10" s="114" t="s">
        <v>38</v>
      </c>
      <c r="E10" s="150"/>
      <c r="F10" s="118" t="s">
        <v>5</v>
      </c>
      <c r="G10" s="118" t="s">
        <v>38</v>
      </c>
      <c r="H10" s="154"/>
      <c r="I10" s="142"/>
      <c r="J10" s="116" t="s">
        <v>3</v>
      </c>
    </row>
    <row r="11" spans="1:10" ht="22.5" x14ac:dyDescent="0.25">
      <c r="A11" s="89"/>
      <c r="B11" s="104" t="s">
        <v>6</v>
      </c>
      <c r="C11" s="104" t="s">
        <v>6</v>
      </c>
      <c r="D11" s="119" t="s">
        <v>6</v>
      </c>
      <c r="E11" s="138" t="s">
        <v>110</v>
      </c>
      <c r="F11" s="118" t="s">
        <v>6</v>
      </c>
      <c r="G11" s="118" t="s">
        <v>113</v>
      </c>
      <c r="H11" s="146" t="s">
        <v>110</v>
      </c>
      <c r="I11" s="142"/>
      <c r="J11" s="116" t="s">
        <v>37</v>
      </c>
    </row>
    <row r="12" spans="1:10" x14ac:dyDescent="0.25">
      <c r="A12" s="89"/>
      <c r="B12" s="104" t="s">
        <v>7</v>
      </c>
      <c r="C12" s="104" t="s">
        <v>7</v>
      </c>
      <c r="D12" s="162"/>
      <c r="E12" s="139" t="s">
        <v>30</v>
      </c>
      <c r="F12" s="118" t="s">
        <v>7</v>
      </c>
      <c r="G12" s="121" t="s">
        <v>30</v>
      </c>
      <c r="H12" s="147" t="s">
        <v>30</v>
      </c>
      <c r="I12" s="143"/>
      <c r="J12" s="116" t="s">
        <v>48</v>
      </c>
    </row>
    <row r="13" spans="1:10" x14ac:dyDescent="0.25">
      <c r="A13" s="89"/>
      <c r="B13" s="104"/>
      <c r="C13" s="104"/>
      <c r="D13" s="156" t="s">
        <v>39</v>
      </c>
      <c r="E13" s="139"/>
      <c r="F13" s="118"/>
      <c r="G13" s="156" t="s">
        <v>39</v>
      </c>
      <c r="H13" s="147"/>
      <c r="I13" s="143"/>
      <c r="J13" s="116"/>
    </row>
    <row r="14" spans="1:10" x14ac:dyDescent="0.25">
      <c r="A14" s="89"/>
      <c r="B14" s="104" t="s">
        <v>8</v>
      </c>
      <c r="C14" s="104" t="s">
        <v>8</v>
      </c>
      <c r="D14" s="119" t="s">
        <v>8</v>
      </c>
      <c r="E14" s="139" t="s">
        <v>31</v>
      </c>
      <c r="F14" s="118" t="s">
        <v>8</v>
      </c>
      <c r="G14" s="121" t="s">
        <v>31</v>
      </c>
      <c r="H14" s="147" t="s">
        <v>31</v>
      </c>
      <c r="I14" s="143"/>
      <c r="J14" s="116" t="s">
        <v>38</v>
      </c>
    </row>
    <row r="15" spans="1:10" x14ac:dyDescent="0.25">
      <c r="A15" s="89"/>
      <c r="B15" s="104" t="s">
        <v>9</v>
      </c>
      <c r="C15" s="105" t="s">
        <v>9</v>
      </c>
      <c r="D15" s="119" t="s">
        <v>9</v>
      </c>
      <c r="E15" s="139" t="s">
        <v>97</v>
      </c>
      <c r="F15" s="118" t="s">
        <v>9</v>
      </c>
      <c r="G15" s="121" t="s">
        <v>9</v>
      </c>
      <c r="H15" s="153" t="s">
        <v>9</v>
      </c>
      <c r="I15" s="143"/>
      <c r="J15" s="116" t="s">
        <v>29</v>
      </c>
    </row>
    <row r="16" spans="1:10" x14ac:dyDescent="0.25">
      <c r="A16" s="89"/>
      <c r="B16" s="105" t="s">
        <v>10</v>
      </c>
      <c r="C16" s="104" t="s">
        <v>40</v>
      </c>
      <c r="D16" s="119" t="s">
        <v>40</v>
      </c>
      <c r="E16" s="139" t="s">
        <v>98</v>
      </c>
      <c r="F16" s="121" t="s">
        <v>10</v>
      </c>
      <c r="G16" s="121" t="s">
        <v>40</v>
      </c>
      <c r="H16" s="153" t="s">
        <v>40</v>
      </c>
      <c r="I16" s="143"/>
      <c r="J16" s="116" t="s">
        <v>99</v>
      </c>
    </row>
    <row r="17" spans="1:10" x14ac:dyDescent="0.25">
      <c r="A17" s="89"/>
      <c r="B17" s="104" t="s">
        <v>11</v>
      </c>
      <c r="C17" s="105" t="s">
        <v>11</v>
      </c>
      <c r="D17" s="119" t="s">
        <v>11</v>
      </c>
      <c r="E17" s="139" t="s">
        <v>11</v>
      </c>
      <c r="F17" s="118" t="s">
        <v>11</v>
      </c>
      <c r="G17" s="121" t="s">
        <v>11</v>
      </c>
      <c r="H17" s="147" t="s">
        <v>11</v>
      </c>
      <c r="I17" s="143"/>
      <c r="J17" s="116" t="s">
        <v>31</v>
      </c>
    </row>
    <row r="18" spans="1:10" x14ac:dyDescent="0.25">
      <c r="A18" s="89"/>
      <c r="B18" s="104" t="s">
        <v>12</v>
      </c>
      <c r="C18" s="105" t="s">
        <v>12</v>
      </c>
      <c r="D18" s="119" t="s">
        <v>12</v>
      </c>
      <c r="E18" s="139" t="s">
        <v>12</v>
      </c>
      <c r="F18" s="118" t="s">
        <v>12</v>
      </c>
      <c r="G18" s="121" t="s">
        <v>12</v>
      </c>
      <c r="H18" s="147" t="s">
        <v>12</v>
      </c>
      <c r="I18" s="143"/>
      <c r="J18" s="116" t="s">
        <v>9</v>
      </c>
    </row>
    <row r="19" spans="1:10" x14ac:dyDescent="0.25">
      <c r="A19" s="89"/>
      <c r="B19" s="105" t="s">
        <v>13</v>
      </c>
      <c r="C19" s="104" t="s">
        <v>49</v>
      </c>
      <c r="D19" s="124"/>
      <c r="E19" s="150"/>
      <c r="F19" s="121" t="s">
        <v>13</v>
      </c>
      <c r="G19" s="125"/>
      <c r="H19" s="154"/>
      <c r="I19" s="144"/>
      <c r="J19" s="116" t="s">
        <v>40</v>
      </c>
    </row>
    <row r="20" spans="1:10" x14ac:dyDescent="0.25">
      <c r="A20" s="89"/>
      <c r="B20" s="104" t="s">
        <v>14</v>
      </c>
      <c r="C20" s="113" t="s">
        <v>14</v>
      </c>
      <c r="D20" s="126" t="s">
        <v>41</v>
      </c>
      <c r="E20" s="150"/>
      <c r="F20" s="118" t="s">
        <v>14</v>
      </c>
      <c r="G20" s="121" t="s">
        <v>41</v>
      </c>
      <c r="H20" s="154"/>
      <c r="I20" s="143"/>
      <c r="J20" s="116" t="s">
        <v>11</v>
      </c>
    </row>
    <row r="21" spans="1:10" x14ac:dyDescent="0.25">
      <c r="A21" s="89"/>
      <c r="B21" s="105" t="s">
        <v>15</v>
      </c>
      <c r="C21" s="104" t="s">
        <v>32</v>
      </c>
      <c r="D21" s="119" t="s">
        <v>32</v>
      </c>
      <c r="E21" s="139" t="s">
        <v>32</v>
      </c>
      <c r="F21" s="121" t="s">
        <v>15</v>
      </c>
      <c r="G21" s="121" t="s">
        <v>32</v>
      </c>
      <c r="H21" s="147" t="s">
        <v>32</v>
      </c>
      <c r="I21" s="143"/>
      <c r="J21" s="116" t="s">
        <v>12</v>
      </c>
    </row>
    <row r="22" spans="1:10" x14ac:dyDescent="0.25">
      <c r="A22" s="89"/>
      <c r="B22" s="107"/>
      <c r="C22" s="127" t="s">
        <v>50</v>
      </c>
      <c r="D22" s="126" t="s">
        <v>42</v>
      </c>
      <c r="E22" s="150"/>
      <c r="F22" s="128"/>
      <c r="G22" s="121" t="s">
        <v>42</v>
      </c>
      <c r="H22" s="154"/>
      <c r="I22" s="143"/>
      <c r="J22" s="116" t="s">
        <v>49</v>
      </c>
    </row>
    <row r="23" spans="1:10" ht="22.5" x14ac:dyDescent="0.25">
      <c r="A23" s="89"/>
      <c r="B23" s="104" t="s">
        <v>65</v>
      </c>
      <c r="C23" s="113" t="s">
        <v>65</v>
      </c>
      <c r="D23" s="126" t="s">
        <v>112</v>
      </c>
      <c r="E23" s="139" t="s">
        <v>33</v>
      </c>
      <c r="F23" s="118" t="s">
        <v>65</v>
      </c>
      <c r="G23" s="121" t="s">
        <v>112</v>
      </c>
      <c r="H23" s="147" t="s">
        <v>33</v>
      </c>
      <c r="I23" s="143"/>
      <c r="J23" s="116" t="s">
        <v>41</v>
      </c>
    </row>
    <row r="24" spans="1:10" x14ac:dyDescent="0.25">
      <c r="A24" s="89"/>
      <c r="B24" s="105" t="s">
        <v>16</v>
      </c>
      <c r="C24" s="127" t="s">
        <v>34</v>
      </c>
      <c r="D24" s="126" t="s">
        <v>44</v>
      </c>
      <c r="E24" s="139" t="s">
        <v>34</v>
      </c>
      <c r="F24" s="121" t="s">
        <v>16</v>
      </c>
      <c r="G24" s="121" t="s">
        <v>44</v>
      </c>
      <c r="H24" s="147" t="s">
        <v>34</v>
      </c>
      <c r="I24" s="143"/>
      <c r="J24" s="116" t="s">
        <v>32</v>
      </c>
    </row>
    <row r="25" spans="1:10" x14ac:dyDescent="0.25">
      <c r="A25" s="89"/>
      <c r="B25" s="104" t="s">
        <v>17</v>
      </c>
      <c r="C25" s="113" t="s">
        <v>17</v>
      </c>
      <c r="D25" s="114" t="s">
        <v>45</v>
      </c>
      <c r="E25" s="139" t="s">
        <v>35</v>
      </c>
      <c r="F25" s="118" t="s">
        <v>17</v>
      </c>
      <c r="G25" s="121" t="s">
        <v>35</v>
      </c>
      <c r="H25" s="147" t="s">
        <v>35</v>
      </c>
      <c r="I25" s="143"/>
      <c r="J25" s="116" t="s">
        <v>42</v>
      </c>
    </row>
    <row r="26" spans="1:10" x14ac:dyDescent="0.25">
      <c r="A26" s="89"/>
      <c r="B26" s="105" t="s">
        <v>18</v>
      </c>
      <c r="C26" s="104" t="s">
        <v>46</v>
      </c>
      <c r="D26" s="119" t="s">
        <v>46</v>
      </c>
      <c r="E26" s="139" t="s">
        <v>18</v>
      </c>
      <c r="F26" s="121" t="s">
        <v>18</v>
      </c>
      <c r="G26" s="118" t="s">
        <v>46</v>
      </c>
      <c r="H26" s="147" t="s">
        <v>18</v>
      </c>
      <c r="I26" s="142"/>
      <c r="J26" s="116" t="s">
        <v>33</v>
      </c>
    </row>
    <row r="27" spans="1:10" x14ac:dyDescent="0.25">
      <c r="A27" s="89"/>
      <c r="B27" s="104" t="s">
        <v>19</v>
      </c>
      <c r="C27" s="105" t="s">
        <v>19</v>
      </c>
      <c r="D27" s="119" t="s">
        <v>19</v>
      </c>
      <c r="E27" s="150"/>
      <c r="F27" s="118" t="s">
        <v>19</v>
      </c>
      <c r="G27" s="121" t="s">
        <v>19</v>
      </c>
      <c r="H27" s="154"/>
      <c r="I27" s="143"/>
      <c r="J27" s="116" t="s">
        <v>44</v>
      </c>
    </row>
    <row r="28" spans="1:10" x14ac:dyDescent="0.25">
      <c r="A28" s="89"/>
      <c r="B28" s="107"/>
      <c r="C28" s="104" t="s">
        <v>36</v>
      </c>
      <c r="D28" s="119" t="s">
        <v>36</v>
      </c>
      <c r="E28" s="139" t="s">
        <v>36</v>
      </c>
      <c r="F28" s="128"/>
      <c r="G28" s="121" t="s">
        <v>36</v>
      </c>
      <c r="H28" s="147" t="s">
        <v>36</v>
      </c>
      <c r="I28" s="143"/>
      <c r="J28" s="116" t="s">
        <v>35</v>
      </c>
    </row>
    <row r="29" spans="1:10" x14ac:dyDescent="0.25">
      <c r="A29" s="89"/>
      <c r="B29" s="104" t="s">
        <v>20</v>
      </c>
      <c r="C29" s="105" t="s">
        <v>20</v>
      </c>
      <c r="D29" s="119" t="s">
        <v>20</v>
      </c>
      <c r="E29" s="139" t="s">
        <v>20</v>
      </c>
      <c r="F29" s="118" t="s">
        <v>20</v>
      </c>
      <c r="G29" s="121" t="s">
        <v>20</v>
      </c>
      <c r="H29" s="147" t="s">
        <v>20</v>
      </c>
      <c r="I29" s="143"/>
      <c r="J29" s="116" t="s">
        <v>46</v>
      </c>
    </row>
    <row r="30" spans="1:10" x14ac:dyDescent="0.25">
      <c r="A30" s="89"/>
      <c r="B30" s="104" t="s">
        <v>21</v>
      </c>
      <c r="C30" s="105" t="s">
        <v>21</v>
      </c>
      <c r="D30" s="119" t="s">
        <v>21</v>
      </c>
      <c r="E30" s="139" t="s">
        <v>21</v>
      </c>
      <c r="F30" s="118" t="s">
        <v>21</v>
      </c>
      <c r="G30" s="121" t="s">
        <v>21</v>
      </c>
      <c r="H30" s="147" t="s">
        <v>21</v>
      </c>
      <c r="I30" s="143"/>
      <c r="J30" s="116" t="s">
        <v>19</v>
      </c>
    </row>
    <row r="31" spans="1:10" x14ac:dyDescent="0.25">
      <c r="A31" s="89"/>
      <c r="B31" s="104" t="s">
        <v>22</v>
      </c>
      <c r="C31" s="105" t="s">
        <v>22</v>
      </c>
      <c r="D31" s="119" t="s">
        <v>22</v>
      </c>
      <c r="E31" s="139" t="s">
        <v>22</v>
      </c>
      <c r="F31" s="118" t="s">
        <v>22</v>
      </c>
      <c r="G31" s="121" t="s">
        <v>22</v>
      </c>
      <c r="H31" s="147" t="s">
        <v>22</v>
      </c>
      <c r="I31" s="143"/>
      <c r="J31" s="116" t="s">
        <v>36</v>
      </c>
    </row>
    <row r="32" spans="1:10" x14ac:dyDescent="0.25">
      <c r="A32" s="89"/>
      <c r="B32" s="104" t="s">
        <v>23</v>
      </c>
      <c r="C32" s="105" t="s">
        <v>23</v>
      </c>
      <c r="D32" s="119" t="s">
        <v>23</v>
      </c>
      <c r="E32" s="139" t="s">
        <v>23</v>
      </c>
      <c r="F32" s="118" t="s">
        <v>23</v>
      </c>
      <c r="G32" s="121" t="s">
        <v>23</v>
      </c>
      <c r="H32" s="147" t="s">
        <v>23</v>
      </c>
      <c r="I32" s="143"/>
      <c r="J32" s="116" t="s">
        <v>20</v>
      </c>
    </row>
    <row r="33" spans="1:10" ht="22.5" x14ac:dyDescent="0.25">
      <c r="A33" s="89"/>
      <c r="B33" s="105" t="s">
        <v>24</v>
      </c>
      <c r="C33" s="104" t="s">
        <v>47</v>
      </c>
      <c r="D33" s="119" t="s">
        <v>47</v>
      </c>
      <c r="E33" s="139" t="s">
        <v>100</v>
      </c>
      <c r="F33" s="121" t="s">
        <v>24</v>
      </c>
      <c r="G33" s="121" t="s">
        <v>100</v>
      </c>
      <c r="H33" s="147" t="s">
        <v>100</v>
      </c>
      <c r="I33" s="143"/>
      <c r="J33" s="116" t="s">
        <v>21</v>
      </c>
    </row>
    <row r="34" spans="1:10" x14ac:dyDescent="0.25">
      <c r="A34" s="89"/>
      <c r="B34" s="104" t="s">
        <v>101</v>
      </c>
      <c r="C34" s="113" t="s">
        <v>101</v>
      </c>
      <c r="D34" s="114" t="s">
        <v>102</v>
      </c>
      <c r="E34" s="139"/>
      <c r="F34" s="118" t="s">
        <v>101</v>
      </c>
      <c r="G34" s="121" t="s">
        <v>102</v>
      </c>
      <c r="H34" s="147"/>
      <c r="I34" s="143"/>
      <c r="J34" s="116" t="s">
        <v>22</v>
      </c>
    </row>
    <row r="35" spans="1:10" x14ac:dyDescent="0.25">
      <c r="A35" s="89"/>
      <c r="B35" s="104"/>
      <c r="C35" s="113"/>
      <c r="D35" s="119"/>
      <c r="E35" s="139" t="s">
        <v>84</v>
      </c>
      <c r="F35" s="118"/>
      <c r="G35" s="121" t="s">
        <v>84</v>
      </c>
      <c r="H35" s="147" t="s">
        <v>84</v>
      </c>
      <c r="I35" s="143"/>
      <c r="J35" s="116" t="s">
        <v>23</v>
      </c>
    </row>
    <row r="36" spans="1:10" x14ac:dyDescent="0.25">
      <c r="A36" s="89"/>
      <c r="B36" s="104" t="s">
        <v>66</v>
      </c>
      <c r="C36" s="105" t="s">
        <v>66</v>
      </c>
      <c r="D36" s="124"/>
      <c r="E36" s="139" t="s">
        <v>66</v>
      </c>
      <c r="F36" s="118" t="s">
        <v>66</v>
      </c>
      <c r="G36" s="129"/>
      <c r="H36" s="147" t="s">
        <v>66</v>
      </c>
      <c r="I36" s="145" t="s">
        <v>66</v>
      </c>
      <c r="J36" s="116" t="s">
        <v>100</v>
      </c>
    </row>
    <row r="37" spans="1:10" x14ac:dyDescent="0.25">
      <c r="A37" s="89"/>
      <c r="B37" s="107"/>
      <c r="C37" s="104" t="s">
        <v>85</v>
      </c>
      <c r="D37" s="119" t="s">
        <v>85</v>
      </c>
      <c r="E37" s="139" t="s">
        <v>85</v>
      </c>
      <c r="F37" s="128"/>
      <c r="G37" s="121" t="s">
        <v>85</v>
      </c>
      <c r="H37" s="147" t="s">
        <v>85</v>
      </c>
      <c r="I37" s="143"/>
      <c r="J37" s="116" t="s">
        <v>84</v>
      </c>
    </row>
    <row r="38" spans="1:10" x14ac:dyDescent="0.25">
      <c r="A38" s="89"/>
      <c r="B38" s="105" t="s">
        <v>67</v>
      </c>
      <c r="C38" s="104" t="s">
        <v>86</v>
      </c>
      <c r="D38" s="119" t="s">
        <v>86</v>
      </c>
      <c r="E38" s="139" t="s">
        <v>86</v>
      </c>
      <c r="F38" s="121" t="s">
        <v>67</v>
      </c>
      <c r="G38" s="121" t="s">
        <v>86</v>
      </c>
      <c r="H38" s="147" t="s">
        <v>86</v>
      </c>
      <c r="I38" s="143"/>
      <c r="J38" s="116" t="s">
        <v>66</v>
      </c>
    </row>
    <row r="39" spans="1:10" x14ac:dyDescent="0.25">
      <c r="A39" s="89"/>
      <c r="B39" s="105" t="s">
        <v>68</v>
      </c>
      <c r="C39" s="104" t="s">
        <v>87</v>
      </c>
      <c r="D39" s="119" t="s">
        <v>87</v>
      </c>
      <c r="E39" s="139" t="s">
        <v>87</v>
      </c>
      <c r="F39" s="121" t="s">
        <v>68</v>
      </c>
      <c r="G39" s="121" t="s">
        <v>87</v>
      </c>
      <c r="H39" s="147" t="s">
        <v>87</v>
      </c>
      <c r="I39" s="143"/>
      <c r="J39" s="116" t="s">
        <v>85</v>
      </c>
    </row>
    <row r="40" spans="1:10" x14ac:dyDescent="0.25">
      <c r="A40" s="89"/>
      <c r="B40" s="104" t="s">
        <v>69</v>
      </c>
      <c r="C40" s="113" t="s">
        <v>69</v>
      </c>
      <c r="D40" s="126" t="s">
        <v>103</v>
      </c>
      <c r="E40" s="139" t="s">
        <v>69</v>
      </c>
      <c r="F40" s="118" t="s">
        <v>69</v>
      </c>
      <c r="G40" s="121" t="s">
        <v>103</v>
      </c>
      <c r="H40" s="147" t="s">
        <v>69</v>
      </c>
      <c r="I40" s="143"/>
      <c r="J40" s="116" t="s">
        <v>86</v>
      </c>
    </row>
    <row r="41" spans="1:10" x14ac:dyDescent="0.25">
      <c r="A41" s="89"/>
      <c r="B41" s="104" t="s">
        <v>70</v>
      </c>
      <c r="C41" s="104" t="s">
        <v>70</v>
      </c>
      <c r="D41" s="119"/>
      <c r="E41" s="139" t="s">
        <v>70</v>
      </c>
      <c r="F41" s="118" t="s">
        <v>70</v>
      </c>
      <c r="G41" s="129"/>
      <c r="H41" s="147" t="s">
        <v>70</v>
      </c>
      <c r="I41" s="145" t="s">
        <v>70</v>
      </c>
      <c r="J41" s="116" t="s">
        <v>87</v>
      </c>
    </row>
    <row r="42" spans="1:10" x14ac:dyDescent="0.25">
      <c r="A42" s="89"/>
      <c r="B42" s="104" t="s">
        <v>71</v>
      </c>
      <c r="C42" s="105" t="s">
        <v>71</v>
      </c>
      <c r="D42" s="119" t="s">
        <v>71</v>
      </c>
      <c r="E42" s="139" t="s">
        <v>71</v>
      </c>
      <c r="F42" s="118" t="s">
        <v>71</v>
      </c>
      <c r="G42" s="121" t="s">
        <v>71</v>
      </c>
      <c r="H42" s="147" t="s">
        <v>71</v>
      </c>
      <c r="I42" s="143"/>
      <c r="J42" s="116" t="s">
        <v>69</v>
      </c>
    </row>
    <row r="43" spans="1:10" x14ac:dyDescent="0.25">
      <c r="A43" s="89"/>
      <c r="B43" s="107"/>
      <c r="C43" s="104" t="s">
        <v>61</v>
      </c>
      <c r="D43" s="119" t="s">
        <v>61</v>
      </c>
      <c r="E43" s="139" t="s">
        <v>61</v>
      </c>
      <c r="F43" s="128"/>
      <c r="G43" s="121" t="s">
        <v>61</v>
      </c>
      <c r="H43" s="147" t="s">
        <v>61</v>
      </c>
      <c r="I43" s="143"/>
      <c r="J43" s="116" t="s">
        <v>70</v>
      </c>
    </row>
    <row r="44" spans="1:10" x14ac:dyDescent="0.25">
      <c r="A44" s="89"/>
      <c r="B44" s="104" t="s">
        <v>59</v>
      </c>
      <c r="C44" s="105" t="s">
        <v>59</v>
      </c>
      <c r="D44" s="119" t="s">
        <v>59</v>
      </c>
      <c r="E44" s="139" t="s">
        <v>59</v>
      </c>
      <c r="F44" s="118" t="s">
        <v>59</v>
      </c>
      <c r="G44" s="121" t="s">
        <v>59</v>
      </c>
      <c r="H44" s="147" t="s">
        <v>59</v>
      </c>
      <c r="I44" s="143"/>
      <c r="J44" s="116" t="s">
        <v>71</v>
      </c>
    </row>
    <row r="45" spans="1:10" x14ac:dyDescent="0.25">
      <c r="A45" s="89"/>
      <c r="B45" s="104" t="s">
        <v>60</v>
      </c>
      <c r="C45" s="105" t="s">
        <v>60</v>
      </c>
      <c r="D45" s="119" t="s">
        <v>60</v>
      </c>
      <c r="E45" s="139" t="s">
        <v>60</v>
      </c>
      <c r="F45" s="118" t="s">
        <v>60</v>
      </c>
      <c r="G45" s="121" t="s">
        <v>60</v>
      </c>
      <c r="H45" s="147" t="s">
        <v>60</v>
      </c>
      <c r="I45" s="143"/>
      <c r="J45" s="116" t="s">
        <v>61</v>
      </c>
    </row>
    <row r="46" spans="1:10" x14ac:dyDescent="0.25">
      <c r="A46" s="89"/>
      <c r="B46" s="104" t="s">
        <v>72</v>
      </c>
      <c r="C46" s="105" t="s">
        <v>72</v>
      </c>
      <c r="D46" s="119" t="s">
        <v>72</v>
      </c>
      <c r="E46" s="139" t="s">
        <v>72</v>
      </c>
      <c r="F46" s="118" t="s">
        <v>72</v>
      </c>
      <c r="G46" s="121" t="s">
        <v>72</v>
      </c>
      <c r="H46" s="147" t="s">
        <v>72</v>
      </c>
      <c r="I46" s="143"/>
      <c r="J46" s="116" t="s">
        <v>59</v>
      </c>
    </row>
    <row r="47" spans="1:10" x14ac:dyDescent="0.25">
      <c r="A47" s="89"/>
      <c r="B47" s="104" t="s">
        <v>73</v>
      </c>
      <c r="C47" s="105" t="s">
        <v>73</v>
      </c>
      <c r="D47" s="119" t="s">
        <v>73</v>
      </c>
      <c r="E47" s="139" t="s">
        <v>73</v>
      </c>
      <c r="F47" s="118" t="s">
        <v>73</v>
      </c>
      <c r="G47" s="121" t="s">
        <v>73</v>
      </c>
      <c r="H47" s="147" t="s">
        <v>73</v>
      </c>
      <c r="I47" s="143"/>
      <c r="J47" s="116" t="s">
        <v>60</v>
      </c>
    </row>
    <row r="48" spans="1:10" x14ac:dyDescent="0.25">
      <c r="A48" s="89"/>
      <c r="B48" s="104" t="s">
        <v>25</v>
      </c>
      <c r="C48" s="104" t="s">
        <v>25</v>
      </c>
      <c r="D48" s="119" t="s">
        <v>25</v>
      </c>
      <c r="E48" s="139" t="s">
        <v>88</v>
      </c>
      <c r="F48" s="118" t="s">
        <v>25</v>
      </c>
      <c r="G48" s="121" t="s">
        <v>88</v>
      </c>
      <c r="H48" s="147" t="s">
        <v>88</v>
      </c>
      <c r="I48" s="143"/>
      <c r="J48" s="116" t="s">
        <v>72</v>
      </c>
    </row>
    <row r="49" spans="1:10" x14ac:dyDescent="0.25">
      <c r="A49" s="89"/>
      <c r="B49" s="104" t="s">
        <v>74</v>
      </c>
      <c r="C49" s="105" t="s">
        <v>74</v>
      </c>
      <c r="D49" s="119" t="s">
        <v>74</v>
      </c>
      <c r="E49" s="139" t="s">
        <v>74</v>
      </c>
      <c r="F49" s="118" t="s">
        <v>74</v>
      </c>
      <c r="G49" s="121" t="s">
        <v>74</v>
      </c>
      <c r="H49" s="147" t="s">
        <v>74</v>
      </c>
      <c r="I49" s="143"/>
      <c r="J49" s="116" t="s">
        <v>73</v>
      </c>
    </row>
    <row r="50" spans="1:10" x14ac:dyDescent="0.25">
      <c r="A50" s="89"/>
      <c r="B50" s="104" t="s">
        <v>75</v>
      </c>
      <c r="C50" s="113" t="s">
        <v>75</v>
      </c>
      <c r="D50" s="126" t="s">
        <v>104</v>
      </c>
      <c r="E50" s="139" t="s">
        <v>76</v>
      </c>
      <c r="F50" s="118" t="s">
        <v>75</v>
      </c>
      <c r="G50" s="121" t="s">
        <v>104</v>
      </c>
      <c r="H50" s="147" t="s">
        <v>76</v>
      </c>
      <c r="I50" s="143"/>
      <c r="J50" s="116" t="s">
        <v>88</v>
      </c>
    </row>
    <row r="51" spans="1:10" x14ac:dyDescent="0.25">
      <c r="A51" s="89"/>
      <c r="B51" s="104" t="s">
        <v>76</v>
      </c>
      <c r="C51" s="105" t="s">
        <v>76</v>
      </c>
      <c r="D51" s="124"/>
      <c r="E51" s="150"/>
      <c r="F51" s="118" t="s">
        <v>76</v>
      </c>
      <c r="G51" s="129"/>
      <c r="H51" s="154"/>
      <c r="I51" s="145" t="s">
        <v>76</v>
      </c>
      <c r="J51" s="116" t="s">
        <v>74</v>
      </c>
    </row>
    <row r="52" spans="1:10" x14ac:dyDescent="0.25">
      <c r="A52" s="89"/>
      <c r="B52" s="104" t="s">
        <v>77</v>
      </c>
      <c r="C52" s="152" t="s">
        <v>105</v>
      </c>
      <c r="D52" s="119" t="s">
        <v>77</v>
      </c>
      <c r="E52" s="139" t="s">
        <v>89</v>
      </c>
      <c r="F52" s="118" t="s">
        <v>77</v>
      </c>
      <c r="G52" s="121" t="s">
        <v>89</v>
      </c>
      <c r="H52" s="147" t="s">
        <v>89</v>
      </c>
      <c r="I52" s="143"/>
      <c r="J52" s="116" t="s">
        <v>106</v>
      </c>
    </row>
    <row r="53" spans="1:10" x14ac:dyDescent="0.25">
      <c r="A53" s="89"/>
      <c r="B53" s="104" t="s">
        <v>78</v>
      </c>
      <c r="C53" s="105" t="s">
        <v>78</v>
      </c>
      <c r="D53" s="119" t="s">
        <v>78</v>
      </c>
      <c r="E53" s="139" t="s">
        <v>78</v>
      </c>
      <c r="F53" s="118" t="s">
        <v>78</v>
      </c>
      <c r="G53" s="121" t="s">
        <v>78</v>
      </c>
      <c r="H53" s="147" t="s">
        <v>78</v>
      </c>
      <c r="I53" s="143"/>
      <c r="J53" s="116" t="s">
        <v>107</v>
      </c>
    </row>
    <row r="54" spans="1:10" x14ac:dyDescent="0.25">
      <c r="A54" s="89"/>
      <c r="B54" s="104" t="s">
        <v>79</v>
      </c>
      <c r="C54" s="105" t="s">
        <v>79</v>
      </c>
      <c r="D54" s="119" t="s">
        <v>79</v>
      </c>
      <c r="E54" s="139" t="s">
        <v>90</v>
      </c>
      <c r="F54" s="118" t="s">
        <v>79</v>
      </c>
      <c r="G54" s="121" t="s">
        <v>90</v>
      </c>
      <c r="H54" s="147" t="s">
        <v>90</v>
      </c>
      <c r="I54" s="143"/>
      <c r="J54" s="116" t="s">
        <v>78</v>
      </c>
    </row>
    <row r="55" spans="1:10" x14ac:dyDescent="0.25">
      <c r="A55" s="89"/>
      <c r="B55" s="104" t="s">
        <v>51</v>
      </c>
      <c r="C55" s="105" t="s">
        <v>51</v>
      </c>
      <c r="D55" s="119" t="s">
        <v>51</v>
      </c>
      <c r="E55" s="139" t="s">
        <v>51</v>
      </c>
      <c r="F55" s="118" t="s">
        <v>51</v>
      </c>
      <c r="G55" s="121" t="s">
        <v>51</v>
      </c>
      <c r="H55" s="147" t="s">
        <v>51</v>
      </c>
      <c r="I55" s="143"/>
      <c r="J55" s="116" t="s">
        <v>90</v>
      </c>
    </row>
    <row r="56" spans="1:10" x14ac:dyDescent="0.25">
      <c r="A56" s="89"/>
      <c r="B56" s="105" t="s">
        <v>52</v>
      </c>
      <c r="C56" s="104" t="s">
        <v>91</v>
      </c>
      <c r="D56" s="119" t="s">
        <v>91</v>
      </c>
      <c r="E56" s="139" t="s">
        <v>91</v>
      </c>
      <c r="F56" s="121" t="s">
        <v>52</v>
      </c>
      <c r="G56" s="121" t="s">
        <v>91</v>
      </c>
      <c r="H56" s="147" t="s">
        <v>91</v>
      </c>
      <c r="I56" s="143"/>
      <c r="J56" s="116" t="s">
        <v>51</v>
      </c>
    </row>
    <row r="57" spans="1:10" x14ac:dyDescent="0.25">
      <c r="A57" s="89"/>
      <c r="B57" s="104" t="s">
        <v>80</v>
      </c>
      <c r="C57" s="105" t="s">
        <v>80</v>
      </c>
      <c r="D57" s="119" t="s">
        <v>80</v>
      </c>
      <c r="E57" s="139" t="s">
        <v>80</v>
      </c>
      <c r="F57" s="118" t="s">
        <v>80</v>
      </c>
      <c r="G57" s="121" t="s">
        <v>80</v>
      </c>
      <c r="H57" s="147" t="s">
        <v>80</v>
      </c>
      <c r="I57" s="143"/>
      <c r="J57" s="116" t="s">
        <v>91</v>
      </c>
    </row>
    <row r="58" spans="1:10" x14ac:dyDescent="0.25">
      <c r="A58" s="89"/>
      <c r="B58" s="104" t="s">
        <v>62</v>
      </c>
      <c r="C58" s="105" t="s">
        <v>62</v>
      </c>
      <c r="D58" s="119" t="s">
        <v>62</v>
      </c>
      <c r="E58" s="139" t="s">
        <v>62</v>
      </c>
      <c r="F58" s="118" t="s">
        <v>62</v>
      </c>
      <c r="G58" s="121" t="s">
        <v>62</v>
      </c>
      <c r="H58" s="147" t="s">
        <v>62</v>
      </c>
      <c r="I58" s="143"/>
      <c r="J58" s="116" t="s">
        <v>80</v>
      </c>
    </row>
    <row r="59" spans="1:10" x14ac:dyDescent="0.25">
      <c r="A59" s="89"/>
      <c r="B59" s="104" t="s">
        <v>53</v>
      </c>
      <c r="C59" s="105" t="s">
        <v>53</v>
      </c>
      <c r="D59" s="119" t="s">
        <v>53</v>
      </c>
      <c r="E59" s="139" t="s">
        <v>53</v>
      </c>
      <c r="F59" s="118" t="s">
        <v>53</v>
      </c>
      <c r="G59" s="121" t="s">
        <v>53</v>
      </c>
      <c r="H59" s="147" t="s">
        <v>53</v>
      </c>
      <c r="I59" s="143"/>
      <c r="J59" s="116" t="s">
        <v>62</v>
      </c>
    </row>
    <row r="60" spans="1:10" x14ac:dyDescent="0.25">
      <c r="A60" s="89"/>
      <c r="B60" s="104" t="s">
        <v>63</v>
      </c>
      <c r="C60" s="105" t="s">
        <v>63</v>
      </c>
      <c r="D60" s="119" t="s">
        <v>63</v>
      </c>
      <c r="E60" s="139" t="s">
        <v>63</v>
      </c>
      <c r="F60" s="118" t="s">
        <v>63</v>
      </c>
      <c r="G60" s="121" t="s">
        <v>63</v>
      </c>
      <c r="H60" s="147" t="s">
        <v>63</v>
      </c>
      <c r="I60" s="143"/>
      <c r="J60" s="116" t="s">
        <v>53</v>
      </c>
    </row>
    <row r="61" spans="1:10" x14ac:dyDescent="0.25">
      <c r="A61" s="89"/>
      <c r="B61" s="104" t="s">
        <v>64</v>
      </c>
      <c r="C61" s="105" t="s">
        <v>64</v>
      </c>
      <c r="D61" s="119" t="s">
        <v>64</v>
      </c>
      <c r="E61" s="139" t="s">
        <v>64</v>
      </c>
      <c r="F61" s="118" t="s">
        <v>64</v>
      </c>
      <c r="G61" s="121" t="s">
        <v>64</v>
      </c>
      <c r="H61" s="147" t="s">
        <v>64</v>
      </c>
      <c r="I61" s="143"/>
      <c r="J61" s="116" t="s">
        <v>63</v>
      </c>
    </row>
    <row r="62" spans="1:10" x14ac:dyDescent="0.25">
      <c r="A62" s="89"/>
      <c r="B62" s="104" t="s">
        <v>54</v>
      </c>
      <c r="C62" s="105" t="s">
        <v>54</v>
      </c>
      <c r="D62" s="119" t="s">
        <v>54</v>
      </c>
      <c r="E62" s="139" t="s">
        <v>54</v>
      </c>
      <c r="F62" s="118" t="s">
        <v>54</v>
      </c>
      <c r="G62" s="121" t="s">
        <v>54</v>
      </c>
      <c r="H62" s="147" t="s">
        <v>54</v>
      </c>
      <c r="I62" s="143"/>
      <c r="J62" s="116" t="s">
        <v>64</v>
      </c>
    </row>
    <row r="63" spans="1:10" x14ac:dyDescent="0.25">
      <c r="A63" s="89"/>
      <c r="B63" s="104" t="s">
        <v>55</v>
      </c>
      <c r="C63" s="105" t="s">
        <v>55</v>
      </c>
      <c r="D63" s="119" t="s">
        <v>55</v>
      </c>
      <c r="E63" s="139" t="s">
        <v>55</v>
      </c>
      <c r="F63" s="118" t="s">
        <v>55</v>
      </c>
      <c r="G63" s="121" t="s">
        <v>55</v>
      </c>
      <c r="H63" s="147" t="s">
        <v>55</v>
      </c>
      <c r="I63" s="143"/>
      <c r="J63" s="116" t="s">
        <v>54</v>
      </c>
    </row>
    <row r="64" spans="1:10" x14ac:dyDescent="0.25">
      <c r="A64" s="89"/>
      <c r="B64" s="104" t="s">
        <v>56</v>
      </c>
      <c r="C64" s="105" t="s">
        <v>56</v>
      </c>
      <c r="D64" s="119" t="s">
        <v>56</v>
      </c>
      <c r="E64" s="139" t="s">
        <v>56</v>
      </c>
      <c r="F64" s="118" t="s">
        <v>56</v>
      </c>
      <c r="G64" s="121" t="s">
        <v>56</v>
      </c>
      <c r="H64" s="147" t="s">
        <v>56</v>
      </c>
      <c r="I64" s="143"/>
      <c r="J64" s="116" t="s">
        <v>55</v>
      </c>
    </row>
    <row r="65" spans="1:10" x14ac:dyDescent="0.25">
      <c r="A65" s="89"/>
      <c r="B65" s="104" t="s">
        <v>57</v>
      </c>
      <c r="C65" s="105" t="s">
        <v>57</v>
      </c>
      <c r="D65" s="119" t="s">
        <v>57</v>
      </c>
      <c r="E65" s="139" t="s">
        <v>57</v>
      </c>
      <c r="F65" s="118" t="s">
        <v>57</v>
      </c>
      <c r="G65" s="121" t="s">
        <v>57</v>
      </c>
      <c r="H65" s="147" t="s">
        <v>57</v>
      </c>
      <c r="I65" s="143"/>
      <c r="J65" s="116" t="s">
        <v>56</v>
      </c>
    </row>
    <row r="66" spans="1:10" x14ac:dyDescent="0.25">
      <c r="A66" s="89"/>
      <c r="B66" s="104" t="s">
        <v>58</v>
      </c>
      <c r="C66" s="105" t="s">
        <v>58</v>
      </c>
      <c r="D66" s="119" t="s">
        <v>58</v>
      </c>
      <c r="E66" s="139" t="s">
        <v>58</v>
      </c>
      <c r="F66" s="118" t="s">
        <v>58</v>
      </c>
      <c r="G66" s="121" t="s">
        <v>58</v>
      </c>
      <c r="H66" s="147" t="s">
        <v>58</v>
      </c>
      <c r="I66" s="143"/>
      <c r="J66" s="116" t="s">
        <v>57</v>
      </c>
    </row>
    <row r="67" spans="1:10" x14ac:dyDescent="0.25">
      <c r="A67" s="89"/>
      <c r="B67" s="104" t="s">
        <v>81</v>
      </c>
      <c r="C67" s="105" t="s">
        <v>81</v>
      </c>
      <c r="D67" s="119" t="s">
        <v>108</v>
      </c>
      <c r="E67" s="139" t="s">
        <v>92</v>
      </c>
      <c r="F67" s="118" t="s">
        <v>81</v>
      </c>
      <c r="G67" s="121" t="s">
        <v>92</v>
      </c>
      <c r="H67" s="147" t="s">
        <v>92</v>
      </c>
      <c r="I67" s="143"/>
      <c r="J67" s="116" t="s">
        <v>58</v>
      </c>
    </row>
    <row r="68" spans="1:10" x14ac:dyDescent="0.25">
      <c r="A68" s="89"/>
      <c r="B68" s="104" t="s">
        <v>82</v>
      </c>
      <c r="C68" s="105" t="s">
        <v>82</v>
      </c>
      <c r="D68" s="119" t="s">
        <v>82</v>
      </c>
      <c r="E68" s="139" t="s">
        <v>93</v>
      </c>
      <c r="F68" s="118" t="s">
        <v>82</v>
      </c>
      <c r="G68" s="121" t="s">
        <v>93</v>
      </c>
      <c r="H68" s="147" t="s">
        <v>93</v>
      </c>
      <c r="I68" s="143"/>
      <c r="J68" s="116" t="s">
        <v>92</v>
      </c>
    </row>
    <row r="69" spans="1:10" ht="15.75" thickBot="1" x14ac:dyDescent="0.3">
      <c r="A69" s="89"/>
      <c r="B69" s="108" t="s">
        <v>26</v>
      </c>
      <c r="C69" s="130" t="s">
        <v>26</v>
      </c>
      <c r="D69" s="131" t="s">
        <v>26</v>
      </c>
      <c r="E69" s="151" t="s">
        <v>26</v>
      </c>
      <c r="F69" s="132" t="s">
        <v>26</v>
      </c>
      <c r="G69" s="133" t="s">
        <v>26</v>
      </c>
      <c r="H69" s="148" t="s">
        <v>26</v>
      </c>
      <c r="I69" s="143"/>
      <c r="J69" s="116" t="s">
        <v>93</v>
      </c>
    </row>
    <row r="70" spans="1:10" ht="15.75" thickBot="1" x14ac:dyDescent="0.3">
      <c r="A70" s="89"/>
      <c r="B70" s="109"/>
      <c r="C70" s="109"/>
      <c r="D70" s="134"/>
      <c r="E70" s="109"/>
      <c r="F70" s="120"/>
      <c r="G70" s="120"/>
      <c r="H70" s="120"/>
      <c r="I70" s="120"/>
      <c r="J70" s="135" t="s">
        <v>109</v>
      </c>
    </row>
    <row r="71" spans="1:10" x14ac:dyDescent="0.25">
      <c r="A71" s="89"/>
      <c r="B71" s="109"/>
      <c r="C71" s="109"/>
      <c r="D71" s="134"/>
      <c r="E71" s="109"/>
      <c r="F71" s="120"/>
      <c r="G71" s="120"/>
      <c r="H71" s="120"/>
      <c r="I71" s="120"/>
      <c r="J71" s="174"/>
    </row>
    <row r="72" spans="1:10" s="65" customFormat="1" ht="12.75" x14ac:dyDescent="0.2">
      <c r="A72" s="172" t="s">
        <v>111</v>
      </c>
      <c r="B72" s="65" t="str">
        <f>CONCATENATE(" ",F4," ",F5," ",F6," ",F7," ",F8," ",F9," ",F10," ",F11," ",F12," ",F14," ",F15," ",F16," ",F17," ",F18," ",F19," ",F20," ",F21," ",F22," ",F23," ",F24," ",F25," ",F26," ",F27," ",F28," ",F29," ",F30," ",F31," ",F32," ",F33," ",F34," ",F35," ",F36," ",F37," ",F38," ",F39," ",F40," ",F41," ",F42," ",F43," ",F44," ",F45," ",F46," ",F47," ",F48," ",F49," ",F50," ",F51," ",F53," ",F54," ",F55," ",F56," ",F57," ",F58," ",F59," ",F60," ",F61," ",F62," ",F63," ",F64," ",F65," ",F66," ",F67," ",F68," ",F69," " )</f>
        <v xml:space="preserve"> A=AA=AH E=AE=OE E=EE E=I E=Æ  I=Y I=Y=J=II=IJ=JI=G=IG=YG=IE Y=IJ=EJ=EI=EY=AI=AY IE=EY=AI=AY IE=IHE=HIE EU=IU O=A O=U O=OE O=OO O=VO  V=U=UU=W=VU=VV=OU=AU OU=AU V=UO=O U=IU B=P  P=PP PP=PF=PH=FP F=V F=FF=PH C=CZ=CS D=DI  D=DD  C=QU CH=HH L=LL L=DL R=RR  G=K=C G=K=GE M=MM=MB N=NN=MN=MPN N=NI=IN=YN Z=ZC=ZCZ=CZ=CZC=TZ S=SS=SZ S=SCH T=D=TH=TT T=TI=CI Q=QU=CU Q=KV CA=KA=CHA CHE=CE SA=ZA IT=ID ET=ED SI=SCI SE=SCE SU=SUB X=XS X=KS RZ=RS=RSS=RZS SC=SCZ=SZCZ=SZTI CRIST=CHRIST=XPT </v>
      </c>
      <c r="D72" s="169"/>
      <c r="F72" s="170"/>
      <c r="G72" s="170"/>
      <c r="H72" s="170"/>
      <c r="I72" s="170"/>
      <c r="J72" s="170"/>
    </row>
    <row r="73" spans="1:10" s="65" customFormat="1" ht="12.75" x14ac:dyDescent="0.2">
      <c r="A73" s="172" t="s">
        <v>127</v>
      </c>
      <c r="B73" s="65" t="str">
        <f>CONCATENATE(" ",G4," ",G5," ",G6," ",G7," ",G8," ",G9," ",G10," ",G11," ",G12," ",G14," ",G15," ",G16," ",G17," ",G18," ",G19," ",G20," ",G21," ",G22," ",G23," ",G24," ",G25," ",G26," ",G27," ",G28," ",G29," ",G30," ",G31," ",G32," ",G33," ",G34," ",G35," ",G36," ",G37," ",G38," ",G39," ",G40," ",G41," ",G42," ",G43," ",G44," ",G45," ",G46," ",G47," ",G48," ",G49," ",G50," ",G51," ",G53," ",G54," ",G55," ",G56," ",G57," ",G58," ",G59," ",G60," ",G61," ",G62," ",G63," ",G64," ",G65," ",G66," ",G67," ",G68," ",G69," " )</f>
        <v xml:space="preserve"> A=Â=Á=AA=AH E=AE=OE E==EE E=I E=Ä=Æ E=Ě=IE=YE I=Y=Î I=J=Y=Ý=II=IJ=JI=G=IG=YG=Í=IE Y=Ý=IJ=EJ=EI=EY=AI=AY AJ=EJ=IE=EY=AI=AY IE=IHE=HIE EU=EW=IU=IUW O=A O=U  O=Ô=OO O=VO=WO U=V=Û V=U=Ú=UU=W=VU=VV=OU=AU OU=AU=OW=AW=Û V=Ú=UO=Ó=O=Ů U=IU=Ü B=P B=W P=PP PP=PF=PH=FP F=V F=FF=PH C=CZ=CH=CS=CHS=ČZ=CŽ=Č=CZS=ČS D=DID=DD D=Ď=DI  H=CH K=C=CH=QU=KCH CH=KCH=HH L=LLL=DL  R=RR G=J G=K=C G=K=GE M=MM=MB N=NN=MN=MPN N=Ň=NI=IN=YN Z=ZC=ZCZ=CZ=CZC=TZ S=SS=SZS=SCH  T=D=TH=TT T=Ť=TI=CI Q=QU=CU Q=KV=KW CA=KA=CHA CHE=CE SA=ZA IT=ID ET=ED SI=SCI SE=SCE SU=SUB X=XS X=KS Ř=RZ=RS=RSS=RZS SC=SCZ=SČ=ŠČ=SZCZ=SŽ=CŽ=ŠŤ=SZTI CRIST=CHRIST=XPT </v>
      </c>
      <c r="D73" s="171"/>
      <c r="E73" s="170"/>
      <c r="F73" s="170"/>
      <c r="G73" s="170"/>
      <c r="H73" s="170"/>
      <c r="I73" s="170"/>
      <c r="J73" s="170"/>
    </row>
    <row r="74" spans="1:10" s="67" customFormat="1" ht="12.75" x14ac:dyDescent="0.2">
      <c r="A74" s="173" t="s">
        <v>128</v>
      </c>
      <c r="B74" s="65" t="str">
        <f>CONCATENATE(" ",H4," ",H5," ",H6," ",H7," ",H8," ",H9," ",H10," ",H11," ",H12," ",H14," ",H15," ",H16," ",H17," ",H18," ",H19," ",H20," ",H21," ",H22," ",H23," ",H24," ",H25," ",H26," ",H27," ",H28," ",H29," ",H30," ",H31," ",H32," ",H33," ",H34," ",H35," ",H36," ",H37," ",H38," ",H39," ",H40," ",H41," ",H42," ",H43," ",H44," ",H45," ",H46," ",H47," ",H48," ",H49," ",H50," ",H51," ",H53," ",H54," ",H55," ",H56," ",H57," ",H58," ",H59," ",H60," ",H61," ",H62," ",H63," ",H64," ",H65," ",H66," ",H67," ",H68," ",H69," " )</f>
        <v xml:space="preserve"> A=Á=AH=AA  E=Í=É=EE E=I  E=Ě=IE=YE  I=Y=J=II=IJ=JI=G=IG=YG=Í=IE=Ý Y=Ý=IJ=EJ=EI=EY=AI=AY AJ=EJ=IE=EY=AI=AY IE=IHE=HIE EU=EW=IU=IUW O=A O=U   O=VO=WO  V=U=UU=W=VU=VV=Ú=OU=AU OU=AU=OW=AW V=Ú=UO=Ó=O=Ů U=IU  B=W P=PP PP=PF=PH=FP F=V F=FF=PH C=CZ=CH=CS=CHS=ČZ=CŽ=Č=CZS=ČS  D=Ď=DI D=DD H=CH K=C=CH=QU=KCH CH=KCH=HH L=LL L=DL R=RR G=J G=K=C G=K=GE M=MM=MB N=NN=MN=MPN N=Ň=NI=IN=YN Z=ZC=ZCZ=CZ=CZC=TZ S=SCH  T=D=TH=TT T=Ť=TI=CI Q=QU=CU Q=KV=KW CA=KA=CHA CHE=CE SA=ZA IT=ID ET=ED SI=SCI SE=SCE SU=SUB X=XS X=KS Ř=RZ=RS=RSS=RZS SC=SCZ=SČ=ŠČ=SZCZ=SŽ=CŽ=ŠŤ=SZTI CRIST=CHRIST=XPT </v>
      </c>
      <c r="C74" s="102"/>
      <c r="D74" s="102"/>
      <c r="E74" s="102"/>
      <c r="F74" s="102"/>
      <c r="G74" s="102"/>
      <c r="H74" s="102"/>
      <c r="I74" s="102"/>
      <c r="J74" s="102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2" sqref="A2:B12"/>
    </sheetView>
  </sheetViews>
  <sheetFormatPr defaultRowHeight="15" x14ac:dyDescent="0.25"/>
  <sheetData>
    <row r="2" spans="1:2" x14ac:dyDescent="0.25">
      <c r="A2" t="str">
        <f>'AB+CD'!A73</f>
        <v>orig</v>
      </c>
      <c r="B2" t="str">
        <f>'AB+CD'!B73</f>
        <v xml:space="preserve"> A=Â=AA=AH A=Á=AA E=AE=OE E=Ě=IE=YE E=Í=É=EE  E=I E=Ê E=Ä=Æ I=Y=Î I=Y=J=II=IJ=JI=G=IG=YG=Ý=Í=IE Y=Î=Ý=IJ=EJ=EI=EY=AI=AY AJ=EJ=IE=EY=AI=AY IE=IHE=HIE EU=EW=IU=IUW O=A O=U O=Ö=OE O=Ô=OO O=VO=WO U=V=Û V=U=UU=W=VU=VV=Ú=OU=AU OU=AU=OW=AW=Û V=Ú=UO=Ó=O=Ů U=IU=Ü B=P B=W P=PP PP=PF=PH=FP F=V F=FF=PH C=CZ=CH=CS=CHS=ČZ=CŽ=Č=CZS=ČS D=Ď=DI D=DD H=CH K=C=CH=QU=KCH CH=KCH=HH L=LL L=DL R=RR G=J G=K=C G=K=GE M=MM=MB N=NN=MN=MPN N=Ň=NI=IN=YN Z=ZC=ZCZ=CZ=CZC=TZ S=SS=SZ=ŠS=SCH S=SS=Z=ZZ=ß=Š=Ž=ZI T=D=TH=TT T=Ť=TI=CI Q=QU=CU Q=KV=KW CA=KA=CHA CHE=CE SA=ZA IT=ID ET=ED SI=SCI SE=SCE SU=SUB X=XS X=KS Ř=RZ=RS=RSS=RZS SC=SCZ=SČ=ŠČ=SZCZ=SŽ=CŽ=ŠŤ=SZTI CRIST=CHRIST=XPT </v>
      </c>
    </row>
    <row r="4" spans="1:2" x14ac:dyDescent="0.25">
      <c r="A4" t="str">
        <f>'AB+CD'!A75</f>
        <v>AB</v>
      </c>
      <c r="B4" t="str">
        <f>'AB+CD'!B75</f>
        <v xml:space="preserve"> A=AA=AH E=AE=OE E=EE E=I E=Ä=Æ  I=Y I=Y=J=II=IJ=JI=G=IG=YG=IE Y=IJ=EJ=EI=EY=AI=AY IE=EY=AI=AY IE=IHE=HIE EU=EW=IU=IUW O=A O=U O=Ö=OE O=OO O=VO=WO U=V V=U=UU=W=VU=VV=OU=AU OU=AU=OW=AW V=UO=O U=IU=Ü B=P B=W P=PP PP=PF=PH=FP F=V F=FF=PH C=CZ=CH=CS=CHS=CZS D=DI D=DD H=CH K=C=CH=QU=KCH CH=KCH=HH L=LL L=DL R=RR G=J G=K=C G=K=GE M=MM=MB N=NN=MN=MPN N=NI=IN=YN Z=ZC=ZCZ=CZ=CZC=TZ S=SS=SZ S=SCH S=SS=Z=ZZ=ZI T=D=TH=TT T=TI=CI Q=QU=CU Q=KV=KW CA=KA=CHA CHE=CE SA=ZA IT=ID ET=ED SI=SCI SE=SCE SU=SUB X=XS X=KS RZ=RS=RSS=RZS SC=SCZ=SZCZ=SZTI CRIST=CHRIST=XPT </v>
      </c>
    </row>
    <row r="5" spans="1:2" x14ac:dyDescent="0.25">
      <c r="A5" t="str">
        <f>'AB+CD'!A76</f>
        <v>CD</v>
      </c>
      <c r="B5" t="str">
        <f>'AB+CD'!B76</f>
        <v xml:space="preserve"> A=Â=Á=AA=AH E=AE=OE E=Í=É=EE E=I E=Ê E=Ě=IE=YE I=Y=Î I=Y=J=II=IJ=JI=G=IG=YG=Í=IE=Ý Y=Ý=IJ=EJ=EI=EY=AI=AY AJ=EJ=IE=EY=AI=AY IE=IHE=HIE EU=EW=IU=IUW O=A O=U  O=Ô=OO O=VO=WO U=V=Û V=U=UU=W=VU=VV=OU=AU=Ú OU=AU=OW=AW=Û V=Ú=UO=Ó=O=Ů U=IU=Ü B=P B=W P=PP PP=PF=PH=FP F=V F=FF=PH C=CZ=CH=CS=CHS=ČZ=CŽ=Č=CZS=ČS D=DID=DD  H=CH K=C=CH=QU=KCH CH=KCH=HH L=LLL=DL  R=RR G=J G=K=C G=K=GE M=MM=MB N=NN=MN=MPN N=Ň=NI=IN=YN Z=ZC=ZCZ=CZ=CZC=TZ S=SS=SZS=SCH  S=SS=SZ=Z=ZZ=Š=Ž=ZI T=D=TH=TT T=Ť=TI=CI Q=QU=CU Q=KV=KW CA=KA=CHA CHE=CE SA=ZA IT=ID ET=ED SI=SCI SE=SCE SU=SUB X=XS X=KS Ř=RZ=RS=RSS=RZS SC=SCZ=SČ=ŠČ=SZCZ=SŽ=CŽ=ŠŤ=SZTI CRIST=CHRIST=XPT </v>
      </c>
    </row>
    <row r="7" spans="1:2" x14ac:dyDescent="0.25">
      <c r="A7" t="str">
        <f>'A+BCD'!A74</f>
        <v>A</v>
      </c>
      <c r="B7" t="str">
        <f>'A+BCD'!B74</f>
        <v xml:space="preserve"> A=AA=AH E=AE=OE E=EE E=I E=Æ  I=Y I=Y=J=II=IJ=JI=G=IG=YG=IE Y=IJ=EJ=EI=EY=AI=AY IE=EY=AI=AY IE=IHE=HIE EU=IU O=A O=U O=OE O=OO O=VO  V=U=UU=W=VU=VV=OU=AU OU=AU V=UO=O U=IU B=P  P=PP PP=PF=PH=FP F=V F=FF=PH C=CZ=CS D=DI  D=DD  C=QU CH=HH L=LL L=DL R=RR  G=K=C G=K=GE M=MM=MB N=NN=MN=MPN N=NI=IN=YN Z=ZC=ZCZ=CZ=CZC=TZ S=SS=SZ S=SCH S=SS=Z=ZZ=ZI T=D=TH=TT T=TI=CI Q=QU=CU Q=KV CA=KA=CHA CHE=CE SA=ZA IT=ID ET=ED SI=SCI SE=SCE SU=SUB X=XS X=KS RZ=RS=RSS=RZS SC=SCZ=SZCZ=SZTI CRIST=CHRIST=XPT </v>
      </c>
    </row>
    <row r="8" spans="1:2" x14ac:dyDescent="0.25">
      <c r="A8" t="str">
        <f>'A+BCD'!A75</f>
        <v>BCD</v>
      </c>
      <c r="B8" t="str">
        <f>'A+BCD'!B75</f>
        <v xml:space="preserve"> A=Â=Á=AA=AH E=AE=OE E=Í=É=EE E=I E=Ä=Æ E=Ê I=Y=Î I=J=Y=Ý=II=IJ=JI=G=IG=YG=Í=IE Y=Ý=IJ=EJ=EI=EY=AI=AY AJ=EJ=IE=EY=AI=AY IE=IHE=HIE EU=EW=IU=IUW O=A O=U  O=Ô=OO O=VO=WO U=V=Û V=U=Ú=UU=W=VU=VV=OU=AU OU=AU=OW=AW=Û V=Ú=UO=Ó=O=Ů U=IU=Ü B=P B=W P=PP PP=PF=PH=FP F=V F=FF=PH C=CZ=CH=CS=CHS=ČZ=CŽ=Č=CZS=ČS D=DID=DD D=Ď=DI  H=CH K=C=CH=QU=KCH CH=KCH=HH L=LLL=DL  R=RR G=J G=K=C G=K=GE M=MM=MB N=NN=MN=MPN N=Ň=NI=IN=YN Z=ZC=ZCZ=CZ=CZC=TZ S=SS=SZS=SCH  S=SS=Z=ZZ=ß=ZI T=D=TH=TT T=Ť=TI=CI Q=QU=CU Q=KV=KW CA=KA=CHA CHE=CE SA=ZA IT=ID ET=ED SI=SCI SE=SCE SU=SUB X=XS X=KS Ř=RZ=RS=RSS=RZS SC=SCZ=SČ=ŠČ=SZCZ=SŽ=CŽ=ŠŤ=SZTI CRIST=CHRIST=XPT </v>
      </c>
    </row>
    <row r="10" spans="1:2" x14ac:dyDescent="0.25">
      <c r="A10" t="str">
        <f>'A+BC+D'!A72</f>
        <v>A</v>
      </c>
      <c r="B10" t="str">
        <f>'A+BC+D'!B72</f>
        <v xml:space="preserve"> A=AA=AH E=AE=OE E=EE E=I E=Æ  I=Y I=Y=J=II=IJ=JI=G=IG=YG=IE Y=IJ=EJ=EI=EY=AI=AY IE=EY=AI=AY IE=IHE=HIE EU=IU O=A O=U O=OE O=OO O=VO  V=U=UU=W=VU=VV=OU=AU OU=AU V=UO=O U=IU B=P  P=PP PP=PF=PH=FP F=V F=FF=PH C=CZ=CS D=DI  D=DD  C=QU CH=HH L=LL L=DL R=RR  G=K=C G=K=GE M=MM=MB N=NN=MN=MPN N=NI=IN=YN Z=ZC=ZCZ=CZ=CZC=TZ S=SS=SZ S=SCH T=D=TH=TT T=TI=CI Q=QU=CU Q=KV CA=KA=CHA CHE=CE SA=ZA IT=ID ET=ED SI=SCI SE=SCE SU=SUB X=XS X=KS RZ=RS=RSS=RZS SC=SCZ=SZCZ=SZTI CRIST=CHRIST=XPT </v>
      </c>
    </row>
    <row r="11" spans="1:2" x14ac:dyDescent="0.25">
      <c r="A11" t="str">
        <f>'A+BC+D'!A73</f>
        <v>BC</v>
      </c>
      <c r="B11" t="str">
        <f>'A+BC+D'!B73</f>
        <v xml:space="preserve"> A=Â=Á=AA=AH E=AE=OE E==EE E=I E=Ä=Æ E=Ě=IE=YE I=Y=Î I=J=Y=Ý=II=IJ=JI=G=IG=YG=Í=IE Y=Ý=IJ=EJ=EI=EY=AI=AY AJ=EJ=IE=EY=AI=AY IE=IHE=HIE EU=EW=IU=IUW O=A O=U  O=Ô=OO O=VO=WO U=V=Û V=U=Ú=UU=W=VU=VV=OU=AU OU=AU=OW=AW=Û V=Ú=UO=Ó=O=Ů U=IU=Ü B=P B=W P=PP PP=PF=PH=FP F=V F=FF=PH C=CZ=CH=CS=CHS=ČZ=CŽ=Č=CZS=ČS D=DID=DD D=Ď=DI  H=CH K=C=CH=QU=KCH CH=KCH=HH L=LLL=DL  R=RR G=J G=K=C G=K=GE M=MM=MB N=NN=MN=MPN N=Ň=NI=IN=YN Z=ZC=ZCZ=CZ=CZC=TZ S=SS=SZS=SCH  T=D=TH=TT T=Ť=TI=CI Q=QU=CU Q=KV=KW CA=KA=CHA CHE=CE SA=ZA IT=ID ET=ED SI=SCI SE=SCE SU=SUB X=XS X=KS Ř=RZ=RS=RSS=RZS SC=SCZ=SČ=ŠČ=SZCZ=SŽ=CŽ=ŠŤ=SZTI CRIST=CHRIST=XPT </v>
      </c>
    </row>
    <row r="12" spans="1:2" x14ac:dyDescent="0.25">
      <c r="A12" t="str">
        <f>'A+BC+D'!A74</f>
        <v>D</v>
      </c>
      <c r="B12" t="str">
        <f>'A+BC+D'!B74</f>
        <v xml:space="preserve"> A=Á=AH=AA  E=Í=É=EE E=I  E=Ě=IE=YE  I=Y=J=II=IJ=JI=G=IG=YG=Í=IE=Ý Y=Ý=IJ=EJ=EI=EY=AI=AY AJ=EJ=IE=EY=AI=AY IE=IHE=HIE EU=EW=IU=IUW O=A O=U   O=VO=WO  V=U=UU=W=VU=VV=Ú=OU=AU OU=AU=OW=AW V=Ú=UO=Ó=O=Ů U=IU  B=W P=PP PP=PF=PH=FP F=V F=FF=PH C=CZ=CH=CS=CHS=ČZ=CŽ=Č=CZS=ČS  D=Ď=DI D=DD H=CH K=C=CH=QU=KCH CH=KCH=HH L=LL L=DL R=RR G=J G=K=C G=K=GE M=MM=MB N=NN=MN=MPN N=Ň=NI=IN=YN Z=ZC=ZCZ=CZ=CZC=TZ S=SCH  T=D=TH=TT T=Ť=TI=CI Q=QU=CU Q=KV=KW CA=KA=CHA CHE=CE SA=ZA IT=ID ET=ED SI=SCI SE=SCE SU=SUB X=XS X=KS Ř=RZ=RS=RSS=RZS SC=SCZ=SČ=ŠČ=SZCZ=SŽ=CŽ=ŠŤ=SZTI CRIST=CHRIST=XPT 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"/>
  <sheetViews>
    <sheetView tabSelected="1" zoomScaleNormal="100" workbookViewId="0">
      <selection activeCell="B2" sqref="B2:N40"/>
    </sheetView>
  </sheetViews>
  <sheetFormatPr defaultRowHeight="15" x14ac:dyDescent="0.25"/>
  <cols>
    <col min="1" max="1" width="1.7109375" customWidth="1"/>
    <col min="2" max="2" width="14.42578125" customWidth="1"/>
    <col min="3" max="3" width="8.140625" customWidth="1"/>
    <col min="4" max="4" width="6.28515625" bestFit="1" customWidth="1"/>
    <col min="5" max="5" width="8" bestFit="1" customWidth="1"/>
    <col min="6" max="6" width="7" style="7" bestFit="1" customWidth="1"/>
    <col min="7" max="7" width="6.140625" bestFit="1" customWidth="1"/>
    <col min="8" max="8" width="4.28515625" customWidth="1"/>
    <col min="9" max="9" width="5.28515625" style="192" bestFit="1" customWidth="1"/>
    <col min="10" max="10" width="7" style="192" customWidth="1"/>
    <col min="11" max="11" width="6.5703125" style="192" bestFit="1" customWidth="1"/>
    <col min="12" max="12" width="10.5703125" style="192" bestFit="1" customWidth="1"/>
    <col min="13" max="13" width="5.5703125" bestFit="1" customWidth="1"/>
    <col min="14" max="14" width="1.85546875" customWidth="1"/>
    <col min="16" max="16" width="11.42578125" bestFit="1" customWidth="1"/>
  </cols>
  <sheetData>
    <row r="1" spans="2:19" ht="10.5" customHeight="1" x14ac:dyDescent="0.25">
      <c r="L1" s="205"/>
    </row>
    <row r="2" spans="2:19" x14ac:dyDescent="0.25">
      <c r="B2" s="231" t="s">
        <v>152</v>
      </c>
      <c r="C2" s="181" t="s">
        <v>131</v>
      </c>
      <c r="F2"/>
      <c r="I2" s="223" t="s">
        <v>150</v>
      </c>
      <c r="J2" s="224"/>
      <c r="K2" s="224"/>
      <c r="L2" s="225"/>
    </row>
    <row r="3" spans="2:19" ht="15.75" x14ac:dyDescent="0.25">
      <c r="B3" s="231" t="s">
        <v>149</v>
      </c>
      <c r="C3" s="177" t="s">
        <v>156</v>
      </c>
      <c r="E3" s="177" t="s">
        <v>157</v>
      </c>
      <c r="F3"/>
      <c r="G3" s="177" t="s">
        <v>130</v>
      </c>
      <c r="I3" s="222" t="s">
        <v>111</v>
      </c>
      <c r="J3" s="219"/>
      <c r="K3" s="220" t="s">
        <v>119</v>
      </c>
      <c r="L3" s="218" t="s">
        <v>144</v>
      </c>
      <c r="P3" s="178"/>
      <c r="S3" s="176"/>
    </row>
    <row r="4" spans="2:19" x14ac:dyDescent="0.25">
      <c r="B4" s="182"/>
      <c r="C4" s="177" t="s">
        <v>132</v>
      </c>
      <c r="E4" s="177" t="s">
        <v>158</v>
      </c>
      <c r="F4" s="177" t="s">
        <v>133</v>
      </c>
      <c r="G4" s="177" t="s">
        <v>135</v>
      </c>
      <c r="I4" s="206">
        <v>7.0000000000000001E-3</v>
      </c>
      <c r="J4" s="219"/>
      <c r="K4" s="206">
        <v>0.185</v>
      </c>
      <c r="L4" s="206">
        <v>0.20599999999999999</v>
      </c>
      <c r="P4" s="176"/>
      <c r="S4" s="176"/>
    </row>
    <row r="5" spans="2:19" x14ac:dyDescent="0.25">
      <c r="B5" s="231"/>
      <c r="C5" s="237">
        <v>0.34200000000000003</v>
      </c>
      <c r="D5" s="185" t="s">
        <v>136</v>
      </c>
      <c r="E5" s="238" t="s">
        <v>134</v>
      </c>
      <c r="F5" s="185"/>
      <c r="G5" s="239">
        <v>508</v>
      </c>
      <c r="H5" s="185"/>
      <c r="I5" s="208">
        <v>4.0000000000000001E-3</v>
      </c>
      <c r="J5" s="219"/>
      <c r="K5" s="208">
        <v>0.20699999999999999</v>
      </c>
      <c r="L5" s="208">
        <v>0.19900000000000001</v>
      </c>
      <c r="P5" s="176"/>
      <c r="S5" s="176"/>
    </row>
    <row r="6" spans="2:19" x14ac:dyDescent="0.25">
      <c r="I6" s="210">
        <v>4.0000000000000001E-3</v>
      </c>
      <c r="J6" s="219"/>
      <c r="K6" s="210">
        <v>0.19400000000000001</v>
      </c>
      <c r="L6" s="210">
        <v>0.191</v>
      </c>
      <c r="N6" s="181"/>
    </row>
    <row r="7" spans="2:19" ht="15.75" x14ac:dyDescent="0.25">
      <c r="B7" s="186" t="s">
        <v>153</v>
      </c>
      <c r="I7" s="222" t="s">
        <v>125</v>
      </c>
      <c r="J7" s="219"/>
      <c r="K7" s="220" t="s">
        <v>126</v>
      </c>
      <c r="L7" s="218" t="s">
        <v>145</v>
      </c>
    </row>
    <row r="8" spans="2:19" x14ac:dyDescent="0.25">
      <c r="C8" s="6" t="s">
        <v>140</v>
      </c>
      <c r="D8" s="6" t="s">
        <v>144</v>
      </c>
      <c r="E8" s="6" t="s">
        <v>145</v>
      </c>
      <c r="F8" s="6" t="s">
        <v>139</v>
      </c>
      <c r="I8" s="206">
        <v>0.11600000000000001</v>
      </c>
      <c r="J8" s="219"/>
      <c r="K8" s="206">
        <v>0.128</v>
      </c>
      <c r="L8" s="206">
        <v>0.13600000000000001</v>
      </c>
      <c r="M8" s="176"/>
    </row>
    <row r="9" spans="2:19" ht="15.75" x14ac:dyDescent="0.25">
      <c r="B9" s="187" t="s">
        <v>141</v>
      </c>
      <c r="C9" s="204">
        <f>C5</f>
        <v>0.34200000000000003</v>
      </c>
      <c r="D9" s="204">
        <f>SUM(I4:I6)/3</f>
        <v>5.0000000000000001E-3</v>
      </c>
      <c r="E9" s="204"/>
      <c r="F9" s="204">
        <f>SUM(I12:I14)/3</f>
        <v>5.0000000000000001E-3</v>
      </c>
      <c r="G9" s="7" t="s">
        <v>136</v>
      </c>
      <c r="I9" s="208">
        <v>0.121</v>
      </c>
      <c r="J9" s="219"/>
      <c r="K9" s="216">
        <v>0.13500000000000001</v>
      </c>
      <c r="L9" s="216">
        <v>0.154</v>
      </c>
      <c r="N9" s="175"/>
      <c r="P9" s="175"/>
    </row>
    <row r="10" spans="2:19" x14ac:dyDescent="0.25">
      <c r="B10" s="183" t="s">
        <v>142</v>
      </c>
      <c r="C10" s="190"/>
      <c r="D10" s="190"/>
      <c r="E10" s="190">
        <f>SUM(I8:I10)/3</f>
        <v>0.11799999999999999</v>
      </c>
      <c r="F10" s="190">
        <f>SUM(J12:J14)/3</f>
        <v>0.18266666666666667</v>
      </c>
      <c r="G10" s="7" t="s">
        <v>136</v>
      </c>
      <c r="I10" s="215">
        <v>0.11700000000000001</v>
      </c>
      <c r="J10" s="219"/>
      <c r="K10" s="217">
        <v>0.127</v>
      </c>
      <c r="L10" s="217">
        <v>0.14899999999999999</v>
      </c>
    </row>
    <row r="11" spans="2:19" ht="15.75" x14ac:dyDescent="0.25">
      <c r="B11" s="183" t="s">
        <v>143</v>
      </c>
      <c r="C11" s="189"/>
      <c r="D11" s="188">
        <f>SUM(K4:K6)/3</f>
        <v>0.19533333333333336</v>
      </c>
      <c r="E11" s="188">
        <f>SUM(K8:K10)/3</f>
        <v>0.13</v>
      </c>
      <c r="F11" s="188">
        <f>SUM(K12:K14)/3</f>
        <v>0.14733333333333334</v>
      </c>
      <c r="G11" s="7" t="s">
        <v>136</v>
      </c>
      <c r="I11" s="222" t="s">
        <v>111</v>
      </c>
      <c r="J11" s="220" t="s">
        <v>127</v>
      </c>
      <c r="K11" s="220" t="s">
        <v>128</v>
      </c>
      <c r="L11" s="218" t="s">
        <v>139</v>
      </c>
      <c r="P11" s="194"/>
      <c r="R11" s="177"/>
    </row>
    <row r="12" spans="2:19" x14ac:dyDescent="0.25">
      <c r="B12" s="202" t="s">
        <v>147</v>
      </c>
      <c r="C12" s="191">
        <f>SUM(C9:C11)</f>
        <v>0.34200000000000003</v>
      </c>
      <c r="D12" s="191">
        <f>SUM(D9:D11)</f>
        <v>0.20033333333333336</v>
      </c>
      <c r="E12" s="191">
        <f>SUM(E9:E11)</f>
        <v>0.248</v>
      </c>
      <c r="F12" s="191">
        <f>SUM(F9:F11)</f>
        <v>0.33500000000000002</v>
      </c>
      <c r="G12" s="34" t="s">
        <v>136</v>
      </c>
      <c r="I12" s="206">
        <v>6.0000000000000001E-3</v>
      </c>
      <c r="J12" s="207">
        <v>0.20599999999999999</v>
      </c>
      <c r="K12" s="206">
        <v>0.13500000000000001</v>
      </c>
      <c r="L12" s="212">
        <v>0.26100000000000001</v>
      </c>
      <c r="N12" s="176"/>
      <c r="O12" s="176"/>
      <c r="P12" s="193"/>
      <c r="Q12" s="176"/>
      <c r="R12" s="177"/>
    </row>
    <row r="13" spans="2:19" x14ac:dyDescent="0.25">
      <c r="I13" s="208">
        <v>5.0000000000000001E-3</v>
      </c>
      <c r="J13" s="209">
        <v>0.16400000000000001</v>
      </c>
      <c r="K13" s="208">
        <v>0.16800000000000001</v>
      </c>
      <c r="L13" s="213">
        <v>0.34200000000000003</v>
      </c>
      <c r="N13" s="176"/>
      <c r="O13" s="176"/>
      <c r="P13" s="193"/>
      <c r="Q13" s="176"/>
      <c r="S13" s="176"/>
    </row>
    <row r="14" spans="2:19" x14ac:dyDescent="0.25">
      <c r="I14" s="210">
        <v>4.0000000000000001E-3</v>
      </c>
      <c r="J14" s="211">
        <v>0.17799999999999999</v>
      </c>
      <c r="K14" s="210">
        <v>0.13900000000000001</v>
      </c>
      <c r="L14" s="214">
        <v>0.22900000000000001</v>
      </c>
      <c r="N14" s="176"/>
      <c r="O14" s="176"/>
      <c r="P14" s="193"/>
      <c r="Q14" s="176"/>
      <c r="S14" s="176"/>
    </row>
    <row r="15" spans="2:19" x14ac:dyDescent="0.25">
      <c r="O15" s="184"/>
      <c r="P15" s="179"/>
    </row>
    <row r="16" spans="2:19" x14ac:dyDescent="0.25">
      <c r="F16"/>
      <c r="I16" s="227" t="s">
        <v>151</v>
      </c>
      <c r="J16" s="228"/>
      <c r="K16" s="228"/>
      <c r="L16" s="229"/>
    </row>
    <row r="17" spans="2:19" ht="15.75" x14ac:dyDescent="0.25">
      <c r="I17" s="221"/>
      <c r="J17" s="219"/>
      <c r="K17" s="232" t="s">
        <v>140</v>
      </c>
      <c r="L17" s="180">
        <v>19.367000000000001</v>
      </c>
      <c r="P17" s="194"/>
    </row>
    <row r="18" spans="2:19" ht="15.75" x14ac:dyDescent="0.25">
      <c r="I18" s="221"/>
      <c r="J18" s="219"/>
      <c r="K18" s="232" t="s">
        <v>144</v>
      </c>
      <c r="L18" s="206">
        <v>7.4950000000000001</v>
      </c>
      <c r="N18" s="176"/>
      <c r="O18" s="176"/>
      <c r="P18" s="176"/>
      <c r="Q18" s="176"/>
    </row>
    <row r="19" spans="2:19" x14ac:dyDescent="0.25">
      <c r="I19" s="221"/>
      <c r="J19" s="219"/>
      <c r="K19" s="233"/>
      <c r="L19" s="210">
        <v>8.0890000000000004</v>
      </c>
      <c r="N19" s="176"/>
      <c r="O19" s="176"/>
      <c r="P19" s="176"/>
      <c r="Q19" s="176"/>
      <c r="R19" s="177"/>
    </row>
    <row r="20" spans="2:19" ht="15.75" x14ac:dyDescent="0.25">
      <c r="I20" s="221"/>
      <c r="J20" s="219"/>
      <c r="K20" s="232" t="s">
        <v>145</v>
      </c>
      <c r="L20" s="206">
        <v>8.4019999999999992</v>
      </c>
      <c r="N20" s="176"/>
      <c r="O20" s="176"/>
      <c r="P20" s="176"/>
      <c r="Q20" s="176"/>
      <c r="R20" s="177"/>
    </row>
    <row r="21" spans="2:19" x14ac:dyDescent="0.25">
      <c r="I21" s="221"/>
      <c r="J21" s="219"/>
      <c r="K21" s="233"/>
      <c r="L21" s="210">
        <v>8.4529999999999994</v>
      </c>
      <c r="O21" s="184"/>
      <c r="P21" s="179"/>
      <c r="R21" s="176"/>
    </row>
    <row r="22" spans="2:19" ht="15.75" x14ac:dyDescent="0.25">
      <c r="I22" s="221"/>
      <c r="J22" s="219"/>
      <c r="K22" s="232" t="s">
        <v>139</v>
      </c>
      <c r="L22" s="206">
        <v>7.8230000000000004</v>
      </c>
      <c r="P22" s="194"/>
      <c r="S22" s="176"/>
    </row>
    <row r="23" spans="2:19" x14ac:dyDescent="0.25">
      <c r="I23" s="230"/>
      <c r="J23" s="226"/>
      <c r="K23" s="234"/>
      <c r="L23" s="210">
        <v>7.4260000000000002</v>
      </c>
      <c r="P23" s="194"/>
    </row>
    <row r="24" spans="2:19" x14ac:dyDescent="0.25">
      <c r="N24" s="176"/>
      <c r="O24" s="176"/>
      <c r="P24" s="176"/>
      <c r="Q24" s="176"/>
    </row>
    <row r="25" spans="2:19" s="185" customFormat="1" ht="12.75" x14ac:dyDescent="0.2">
      <c r="B25" s="203" t="s">
        <v>154</v>
      </c>
      <c r="C25" s="235">
        <v>0.34200000000000003</v>
      </c>
      <c r="D25" s="235">
        <f>SUM(L4:L6)/3</f>
        <v>0.19866666666666669</v>
      </c>
      <c r="E25" s="235">
        <f>SUM(L8:L10)/3</f>
        <v>0.14633333333333334</v>
      </c>
      <c r="F25" s="236">
        <f>SUM(L12:L14)/3</f>
        <v>0.27733333333333332</v>
      </c>
      <c r="I25" s="203" t="s">
        <v>155</v>
      </c>
      <c r="J25" s="235">
        <f>L17</f>
        <v>19.367000000000001</v>
      </c>
      <c r="K25" s="235">
        <f>SUM(L18:L19)/2</f>
        <v>7.7919999999999998</v>
      </c>
      <c r="L25" s="235">
        <f>SUM(L20:L21)/2</f>
        <v>8.4274999999999984</v>
      </c>
      <c r="M25" s="236">
        <f>SUM(L22:L23)/2</f>
        <v>7.6245000000000003</v>
      </c>
      <c r="N25" s="181"/>
      <c r="O25" s="181"/>
      <c r="P25" s="181"/>
      <c r="Q25" s="181"/>
    </row>
    <row r="26" spans="2:19" x14ac:dyDescent="0.25">
      <c r="N26" s="176"/>
      <c r="O26" s="176"/>
      <c r="P26" s="176"/>
      <c r="Q26" s="176"/>
    </row>
    <row r="27" spans="2:19" x14ac:dyDescent="0.25">
      <c r="O27" s="184"/>
      <c r="P27" s="179"/>
    </row>
  </sheetData>
  <mergeCells count="1">
    <mergeCell ref="I2:L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18"/>
    </sheetView>
  </sheetViews>
  <sheetFormatPr defaultRowHeight="15" x14ac:dyDescent="0.25"/>
  <cols>
    <col min="3" max="3" width="11.42578125" style="194" bestFit="1" customWidth="1"/>
  </cols>
  <sheetData>
    <row r="2" spans="1:4" x14ac:dyDescent="0.25">
      <c r="A2" t="s">
        <v>138</v>
      </c>
    </row>
    <row r="3" spans="1:4" x14ac:dyDescent="0.25">
      <c r="A3" s="176">
        <v>1</v>
      </c>
      <c r="B3" s="176">
        <v>0.20599999999999999</v>
      </c>
      <c r="C3" s="193">
        <v>66149</v>
      </c>
      <c r="D3" s="176">
        <v>129</v>
      </c>
    </row>
    <row r="4" spans="1:4" x14ac:dyDescent="0.25">
      <c r="A4" s="176">
        <v>2</v>
      </c>
      <c r="B4" s="176">
        <v>0.19900000000000001</v>
      </c>
      <c r="C4" s="193">
        <v>63673</v>
      </c>
      <c r="D4" s="176">
        <v>141</v>
      </c>
    </row>
    <row r="5" spans="1:4" x14ac:dyDescent="0.25">
      <c r="A5" s="176">
        <v>3</v>
      </c>
      <c r="B5" s="176">
        <v>0.191</v>
      </c>
      <c r="C5" s="193">
        <v>63220</v>
      </c>
      <c r="D5" s="176">
        <v>138</v>
      </c>
    </row>
    <row r="6" spans="1:4" x14ac:dyDescent="0.25">
      <c r="B6" s="184">
        <f>SUM(B3:B5)/3</f>
        <v>0.19866666666666669</v>
      </c>
      <c r="C6" s="179">
        <f>SUM(C3:C5)/3</f>
        <v>64347.333333333336</v>
      </c>
      <c r="D6">
        <f>SUM(D3:D5)</f>
        <v>408</v>
      </c>
    </row>
    <row r="8" spans="1:4" x14ac:dyDescent="0.25">
      <c r="A8" t="s">
        <v>137</v>
      </c>
    </row>
    <row r="9" spans="1:4" x14ac:dyDescent="0.25">
      <c r="A9" s="176">
        <v>1</v>
      </c>
      <c r="B9" s="176">
        <v>0.13600000000000001</v>
      </c>
      <c r="C9" s="176">
        <v>41561</v>
      </c>
      <c r="D9" s="176">
        <v>103</v>
      </c>
    </row>
    <row r="10" spans="1:4" x14ac:dyDescent="0.25">
      <c r="A10" s="176">
        <v>2</v>
      </c>
      <c r="B10" s="176">
        <v>0.154</v>
      </c>
      <c r="C10" s="176">
        <v>48276</v>
      </c>
      <c r="D10" s="176">
        <v>65</v>
      </c>
    </row>
    <row r="11" spans="1:4" x14ac:dyDescent="0.25">
      <c r="A11" s="176">
        <v>3</v>
      </c>
      <c r="B11" s="176">
        <v>0.14899999999999999</v>
      </c>
      <c r="C11" s="176">
        <v>47027</v>
      </c>
      <c r="D11" s="176">
        <v>78</v>
      </c>
    </row>
    <row r="12" spans="1:4" x14ac:dyDescent="0.25">
      <c r="B12" s="184">
        <f>SUM(B9:B11)/3</f>
        <v>0.14633333333333334</v>
      </c>
      <c r="C12" s="179">
        <f>SUM(C9:C11)/3</f>
        <v>45621.333333333336</v>
      </c>
      <c r="D12">
        <f>SUM(D9:D11)</f>
        <v>246</v>
      </c>
    </row>
    <row r="14" spans="1:4" x14ac:dyDescent="0.25">
      <c r="A14" t="s">
        <v>146</v>
      </c>
    </row>
    <row r="15" spans="1:4" x14ac:dyDescent="0.25">
      <c r="A15" s="176">
        <v>1</v>
      </c>
      <c r="B15" s="176">
        <v>0.26100000000000001</v>
      </c>
      <c r="C15" s="176">
        <v>86816</v>
      </c>
      <c r="D15" s="176">
        <v>147</v>
      </c>
    </row>
    <row r="16" spans="1:4" x14ac:dyDescent="0.25">
      <c r="A16" s="176">
        <v>2</v>
      </c>
      <c r="B16" s="176">
        <v>0.34200000000000003</v>
      </c>
      <c r="C16" s="176">
        <v>108703</v>
      </c>
      <c r="D16" s="176">
        <v>183</v>
      </c>
    </row>
    <row r="17" spans="1:4" x14ac:dyDescent="0.25">
      <c r="A17" s="176">
        <v>3</v>
      </c>
      <c r="B17" s="176">
        <v>0.22900000000000001</v>
      </c>
      <c r="C17" s="176">
        <v>67751</v>
      </c>
      <c r="D17" s="176">
        <v>120</v>
      </c>
    </row>
    <row r="18" spans="1:4" x14ac:dyDescent="0.25">
      <c r="B18" s="184">
        <f>SUM(B15:B17)/3</f>
        <v>0.27733333333333332</v>
      </c>
      <c r="C18" s="179">
        <f>SUM(C15:C17)/3</f>
        <v>87756.666666666672</v>
      </c>
      <c r="D18">
        <f>SUM(D15:D17)</f>
        <v>450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orig.GRAFEMY</vt:lpstr>
      <vt:lpstr>A+BCD</vt:lpstr>
      <vt:lpstr>AB+CD</vt:lpstr>
      <vt:lpstr>A+BC+D</vt:lpstr>
      <vt:lpstr>pro PAS</vt:lpstr>
      <vt:lpstr>Výsledky porovnání, graf</vt:lpstr>
      <vt:lpstr>prac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StP</dc:creator>
  <cp:lastModifiedBy>StP</cp:lastModifiedBy>
  <dcterms:created xsi:type="dcterms:W3CDTF">2011-10-24T13:20:24Z</dcterms:created>
  <dcterms:modified xsi:type="dcterms:W3CDTF">2011-11-24T09:23:03Z</dcterms:modified>
</cp:coreProperties>
</file>